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2"/>
  </bookViews>
  <sheets>
    <sheet name="販売店別必要枚数表" sheetId="1" r:id="rId1"/>
    <sheet name="今日の生活情報便" sheetId="2" r:id="rId2"/>
    <sheet name="★市郡別" sheetId="3" r:id="rId3"/>
  </sheets>
  <definedNames>
    <definedName name="_xlnm.Print_Area" localSheetId="2">'★市郡別'!$A$1:$O$41</definedName>
    <definedName name="_xlnm.Print_Area" localSheetId="1">'今日の生活情報便'!$A$1:$R$41</definedName>
    <definedName name="_xlnm.Print_Area" localSheetId="0">'販売店別必要枚数表'!$A$1:$O$41</definedName>
  </definedNames>
  <calcPr fullCalcOnLoad="1"/>
</workbook>
</file>

<file path=xl/sharedStrings.xml><?xml version="1.0" encoding="utf-8"?>
<sst xmlns="http://schemas.openxmlformats.org/spreadsheetml/2006/main" count="546" uniqueCount="183">
  <si>
    <t>販売店名</t>
  </si>
  <si>
    <t>配 布 地 区</t>
  </si>
  <si>
    <t>YC敷島店</t>
  </si>
  <si>
    <t>勝沼町曽根店</t>
  </si>
  <si>
    <t>YC田富･玉穂</t>
  </si>
  <si>
    <t>河口湖町古屋店</t>
  </si>
  <si>
    <t>河口湖町佐藤店</t>
  </si>
  <si>
    <t>白根渡辺店</t>
  </si>
  <si>
    <t>0104</t>
  </si>
  <si>
    <t>富士吉田市･南都留郡</t>
  </si>
  <si>
    <t>0112</t>
  </si>
  <si>
    <t>中富町笠井店</t>
  </si>
  <si>
    <t>身延町笠井店</t>
  </si>
  <si>
    <t>南部町熊王店</t>
  </si>
  <si>
    <t>大月市杉本店</t>
  </si>
  <si>
    <t>猿橋町杉本店</t>
  </si>
  <si>
    <t>岩間林屋</t>
  </si>
  <si>
    <t>YC六郷店</t>
  </si>
  <si>
    <t>梁川町加藤店</t>
  </si>
  <si>
    <t>YC市川大門店</t>
  </si>
  <si>
    <t>0106</t>
  </si>
  <si>
    <t>中道町田中店</t>
  </si>
  <si>
    <t>四方津町加藤店</t>
  </si>
  <si>
    <t>0101</t>
  </si>
  <si>
    <t>YC石和店</t>
  </si>
  <si>
    <t>上野原市</t>
  </si>
  <si>
    <t>0115</t>
  </si>
  <si>
    <t>一宮町川上店</t>
  </si>
  <si>
    <t>0107</t>
  </si>
  <si>
    <t>山梨市佐藤店</t>
  </si>
  <si>
    <t>0102</t>
  </si>
  <si>
    <t>山梨市曽根店</t>
  </si>
  <si>
    <t>0108</t>
  </si>
  <si>
    <t>YC塩山店</t>
  </si>
  <si>
    <t>0103</t>
  </si>
  <si>
    <t>甲州市</t>
  </si>
  <si>
    <t>Tel　055-273-7921　Fax　055-273-7920</t>
  </si>
  <si>
    <t>北杜市</t>
  </si>
  <si>
    <t>南都留郡･富士河口湖町</t>
  </si>
  <si>
    <t>都留市・南都留郡</t>
  </si>
  <si>
    <t>必要枚数</t>
  </si>
  <si>
    <t>折込枚数</t>
  </si>
  <si>
    <t>枚 数 計</t>
  </si>
  <si>
    <t>山梨県総枚数</t>
  </si>
  <si>
    <t>YC南アルプス中央</t>
  </si>
  <si>
    <t>広告主名：</t>
  </si>
  <si>
    <t>取扱先名：</t>
  </si>
  <si>
    <t>得意先名：</t>
  </si>
  <si>
    <t>甲府･甲斐･中央･笛吹各市･中巨摩郡</t>
  </si>
  <si>
    <t>身延･市川三郷各町</t>
  </si>
  <si>
    <t>山梨･甲州各市</t>
  </si>
  <si>
    <t>大月･都留各市</t>
  </si>
  <si>
    <t>甲府･笛吹･中央･甲州各市･市川三郷町</t>
  </si>
  <si>
    <t>南ｱﾙﾌﾟｽ市･南巨摩郡･富士川･身延･南部各町</t>
  </si>
  <si>
    <t>様</t>
  </si>
  <si>
    <t>様</t>
  </si>
  <si>
    <t>大和町古屋店</t>
  </si>
  <si>
    <t>YC甲府駅北店</t>
  </si>
  <si>
    <t>YC甲府東部店</t>
  </si>
  <si>
    <t>YC甲府（竜王）貢川店</t>
  </si>
  <si>
    <t>下飯田小野店</t>
  </si>
  <si>
    <t>国母丸山店</t>
  </si>
  <si>
    <t>長坂町三井店</t>
  </si>
  <si>
    <t>清里酒井店</t>
  </si>
  <si>
    <t>上野原新聞S・C</t>
  </si>
  <si>
    <t>藤本猿橋店</t>
  </si>
  <si>
    <t>0109</t>
  </si>
  <si>
    <t>0111</t>
  </si>
  <si>
    <t>0113</t>
  </si>
  <si>
    <t>0105</t>
  </si>
  <si>
    <t>下部笠井店</t>
  </si>
  <si>
    <t>田富丸山店</t>
  </si>
  <si>
    <t>山本新聞店</t>
  </si>
  <si>
    <t>笹子古屋店</t>
  </si>
  <si>
    <t>七保町杉本店</t>
  </si>
  <si>
    <t>河口湖町本庄店</t>
  </si>
  <si>
    <t>五味小瀬店</t>
  </si>
  <si>
    <t>五味住吉本店</t>
  </si>
  <si>
    <t>　</t>
  </si>
  <si>
    <t>朝刊折込</t>
  </si>
  <si>
    <t>河口湖町今野店</t>
  </si>
  <si>
    <t>折込枚数</t>
  </si>
  <si>
    <t>サ   イ   ズ</t>
  </si>
  <si>
    <t>備　考</t>
  </si>
  <si>
    <t>（　　曜日）</t>
  </si>
  <si>
    <t xml:space="preserve"> 山梨県新聞販売店　折込必要枚数表</t>
  </si>
  <si>
    <t>鰍沢岡田店</t>
  </si>
  <si>
    <t>※折込必要枚数は、各新聞販売店による申告枚数です。</t>
  </si>
  <si>
    <t>〒409-3802　山梨県中央市西新居330-7</t>
  </si>
  <si>
    <t>韮崎新聞販売C須玉</t>
  </si>
  <si>
    <t>マルハク日野春店</t>
  </si>
  <si>
    <t>五味相川店</t>
  </si>
  <si>
    <t>韮崎マルハク新聞舗</t>
  </si>
  <si>
    <t>マルハク北部店</t>
  </si>
  <si>
    <t>マルハク塩崎店</t>
  </si>
  <si>
    <t>南ア林屋若草店</t>
  </si>
  <si>
    <t>南ア林屋小笠原店</t>
  </si>
  <si>
    <t>南ア林屋豊店</t>
  </si>
  <si>
    <t>アップルニュース</t>
  </si>
  <si>
    <t>上吉田新聞販売C</t>
  </si>
  <si>
    <t>中野新聞下吉田店</t>
  </si>
  <si>
    <t>新聞C甲府南店</t>
  </si>
  <si>
    <t>Nコム相生本社</t>
  </si>
  <si>
    <t>Nコム善光寺店</t>
  </si>
  <si>
    <t>Nコム湯村店</t>
  </si>
  <si>
    <t>YC中央昭和店</t>
  </si>
  <si>
    <t>韮崎新聞販売C</t>
  </si>
  <si>
    <t>新聞C市川店</t>
  </si>
  <si>
    <t>NCタナカ</t>
  </si>
  <si>
    <t>新聞Cオカダ</t>
  </si>
  <si>
    <t>新聞C玉幡本社</t>
  </si>
  <si>
    <t>新聞C青柳店</t>
  </si>
  <si>
    <t>情報便</t>
  </si>
  <si>
    <t>枚</t>
  </si>
  <si>
    <t>年　　　　月　　　　日　</t>
  </si>
  <si>
    <t>折込日：</t>
  </si>
  <si>
    <t>今日の生活情報便</t>
  </si>
  <si>
    <t>配布日：</t>
  </si>
  <si>
    <t>年　　　月　　　日</t>
  </si>
  <si>
    <t>甲府市</t>
  </si>
  <si>
    <t>甲府市･昭和町･甲斐市</t>
  </si>
  <si>
    <t>甲府市・昭和町</t>
  </si>
  <si>
    <t>甲府市･甲斐市</t>
  </si>
  <si>
    <t>甲府市･笛吹市</t>
  </si>
  <si>
    <t>甲府市･昭和町</t>
  </si>
  <si>
    <t>甲府市･中央市</t>
  </si>
  <si>
    <t>甲府市･昭和町･中央市</t>
  </si>
  <si>
    <t>北杜市</t>
  </si>
  <si>
    <t>北杜市</t>
  </si>
  <si>
    <t>韮崎市</t>
  </si>
  <si>
    <t>甲斐市</t>
  </si>
  <si>
    <r>
      <t>中央市</t>
    </r>
    <r>
      <rPr>
        <sz val="10"/>
        <rFont val="ＭＳ Ｐ明朝"/>
        <family val="1"/>
      </rPr>
      <t>･昭和町</t>
    </r>
  </si>
  <si>
    <t>南アルプス市</t>
  </si>
  <si>
    <t>南アルプス市･富士川町</t>
  </si>
  <si>
    <r>
      <t>富士川町</t>
    </r>
    <r>
      <rPr>
        <sz val="10"/>
        <rFont val="ＭＳ Ｐ明朝"/>
        <family val="1"/>
      </rPr>
      <t>･南アルプス市</t>
    </r>
  </si>
  <si>
    <t>富士川町</t>
  </si>
  <si>
    <r>
      <t>身延町</t>
    </r>
    <r>
      <rPr>
        <sz val="10"/>
        <rFont val="ＭＳ Ｐ明朝"/>
        <family val="1"/>
      </rPr>
      <t>･早川町</t>
    </r>
  </si>
  <si>
    <t>身延町</t>
  </si>
  <si>
    <r>
      <t>南部町</t>
    </r>
    <r>
      <rPr>
        <sz val="10"/>
        <rFont val="ＭＳ Ｐ明朝"/>
        <family val="1"/>
      </rPr>
      <t>･身延町</t>
    </r>
  </si>
  <si>
    <t>市川三郷町･身延町</t>
  </si>
  <si>
    <r>
      <t>市川三郷町</t>
    </r>
    <r>
      <rPr>
        <sz val="10"/>
        <rFont val="ＭＳ Ｐ明朝"/>
        <family val="1"/>
      </rPr>
      <t>･身延町</t>
    </r>
  </si>
  <si>
    <t>市川三郷町</t>
  </si>
  <si>
    <t>甲府市・笛吹市</t>
  </si>
  <si>
    <t>笛吹市</t>
  </si>
  <si>
    <t>甲府市・笛吹市</t>
  </si>
  <si>
    <r>
      <t>笛吹市</t>
    </r>
    <r>
      <rPr>
        <sz val="10"/>
        <rFont val="ＭＳ Ｐ明朝"/>
        <family val="1"/>
      </rPr>
      <t>・甲州市</t>
    </r>
  </si>
  <si>
    <t>山梨市・甲州市</t>
  </si>
  <si>
    <t>甲州市</t>
  </si>
  <si>
    <t>富士河口湖町</t>
  </si>
  <si>
    <t>富士河口湖町･鳴沢村</t>
  </si>
  <si>
    <r>
      <t>富士河口湖町</t>
    </r>
    <r>
      <rPr>
        <sz val="10"/>
        <rFont val="ＭＳ Ｐ明朝"/>
        <family val="1"/>
      </rPr>
      <t>･鳴沢村</t>
    </r>
  </si>
  <si>
    <t>富士吉田市・山中湖村・忍野村・西桂町</t>
  </si>
  <si>
    <t>富士吉田市・山中湖村・忍野村</t>
  </si>
  <si>
    <t>富士吉田市・西桂町</t>
  </si>
  <si>
    <t>都留市・道志村</t>
  </si>
  <si>
    <t>都留市</t>
  </si>
  <si>
    <t>大月市・都留市</t>
  </si>
  <si>
    <t>大月市</t>
  </si>
  <si>
    <t>（　　　曜日）</t>
  </si>
  <si>
    <t>　　　年　　　　月　　　　日</t>
  </si>
  <si>
    <t>「今日の生活情報便」　必要枚数</t>
  </si>
  <si>
    <t>※折込必要枚数、「今日の生活情報便」は、各新聞販売店による申告枚数です。</t>
  </si>
  <si>
    <t>0114</t>
  </si>
  <si>
    <t>サイズ</t>
  </si>
  <si>
    <t>備考</t>
  </si>
  <si>
    <t>初狩杉本店</t>
  </si>
  <si>
    <t>マルハク小淵沢店</t>
  </si>
  <si>
    <t>Nコム山宮店</t>
  </si>
  <si>
    <t>藤本大月店</t>
  </si>
  <si>
    <t>五味石和店</t>
  </si>
  <si>
    <t>甲斐･南ｱ･甲府・中央各市･中巨摩郡・富士川</t>
  </si>
  <si>
    <t>甲斐･南ｱ･甲府・中央各市･中巨摩郡・富士川</t>
  </si>
  <si>
    <t>都留山本新聞店</t>
  </si>
  <si>
    <t>田野倉山本新聞店</t>
  </si>
  <si>
    <t>新聞C上石田店</t>
  </si>
  <si>
    <t>都留市杉本店</t>
  </si>
  <si>
    <t>韮崎新聞販売C塩崎</t>
  </si>
  <si>
    <t>甲斐市・甲府市</t>
  </si>
  <si>
    <t>甲府市･笛吹市･中央市・市川三郷町</t>
  </si>
  <si>
    <t>韮崎市</t>
  </si>
  <si>
    <t>NCサトー本店</t>
  </si>
  <si>
    <t>NCサトー分店（旧大森店）</t>
  </si>
  <si>
    <t>2024年4月1日 改定　(変更版)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</si>
</sst>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部&quot;"/>
    <numFmt numFmtId="177" formatCode="#,###&quot;枚&quot;"/>
    <numFmt numFmtId="178" formatCode="[$-411]ggge&quot;年&quot;m&quot;月&quot;d&quot;日&quot;&quot;改&quot;&quot;定&quot;"/>
    <numFmt numFmtId="179" formatCode="0.0%"/>
    <numFmt numFmtId="180" formatCode="&quot;対&quot;&quot;比&quot;0.00"/>
    <numFmt numFmtId="181" formatCode="&quot;対&quot;&quot;比&quot;0.0"/>
    <numFmt numFmtId="182" formatCode="&quot;対&quot;&quot;比&quot;0.0%"/>
    <numFmt numFmtId="183" formatCode="&quot;対&quot;&quot;比&quot;0.00%"/>
    <numFmt numFmtId="184" formatCode="&quot;対&quot;&quot;比&quot;0.000%"/>
    <numFmt numFmtId="185" formatCode="[$-411]ggge&quot;年&quot;m&quot;月&quot;d&quot;日&quot;;@"/>
    <numFmt numFmtId="186" formatCode="0.0"/>
    <numFmt numFmtId="187" formatCode="[&lt;=999]000;[&lt;=9999]000\-00;000\-0000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yyyy&quot;年&quot;m&quot;月&quot;d&quot;日&quot;;@"/>
    <numFmt numFmtId="192" formatCode="m/d;@"/>
    <numFmt numFmtId="193" formatCode="#,##0_);[Red]\(#,##0\)"/>
    <numFmt numFmtId="194" formatCode="m&quot;月&quot;d&quot;日&quot;;@"/>
    <numFmt numFmtId="195" formatCode="#,##0_ "/>
    <numFmt numFmtId="196" formatCode="#,##0;&quot;▲ &quot;#,##0"/>
    <numFmt numFmtId="197" formatCode="[$]ggge&quot;年&quot;m&quot;月&quot;d&quot;日&quot;;@"/>
    <numFmt numFmtId="198" formatCode="[$]gge&quot;年&quot;m&quot;月&quot;d&quot;日&quot;;@"/>
  </numFmts>
  <fonts count="5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5"/>
      <name val="ＭＳ Ｐゴシック"/>
      <family val="3"/>
    </font>
    <font>
      <u val="single"/>
      <sz val="14"/>
      <name val="ＭＳ Ｐゴシック"/>
      <family val="3"/>
    </font>
    <font>
      <b/>
      <u val="single"/>
      <sz val="14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b/>
      <u val="single"/>
      <sz val="12"/>
      <name val="ＭＳ Ｐゴシック"/>
      <family val="3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 Light"/>
      <family val="3"/>
    </font>
    <font>
      <sz val="10"/>
      <color theme="1"/>
      <name val="ＭＳ Ｐ明朝"/>
      <family val="1"/>
    </font>
    <font>
      <sz val="11"/>
      <name val="Calibri Light"/>
      <family val="3"/>
    </font>
    <font>
      <b/>
      <sz val="12"/>
      <name val="Calibri Ligh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double"/>
      <bottom style="double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double"/>
      <bottom style="double"/>
    </border>
    <border>
      <left style="hair"/>
      <right>
        <color indexed="63"/>
      </right>
      <top style="double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thin"/>
      <top style="double"/>
      <bottom style="double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uble"/>
      <bottom style="double"/>
    </border>
    <border>
      <left>
        <color indexed="63"/>
      </left>
      <right style="hair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 style="thin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double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mediumDashDot">
        <color theme="8"/>
      </top>
      <bottom>
        <color indexed="63"/>
      </bottom>
    </border>
    <border>
      <left style="hair"/>
      <right style="hair"/>
      <top style="double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hair"/>
    </border>
    <border>
      <left>
        <color indexed="63"/>
      </left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double"/>
    </border>
    <border>
      <left style="hair"/>
      <right style="thin"/>
      <top style="double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right" vertical="center"/>
    </xf>
    <xf numFmtId="38" fontId="8" fillId="0" borderId="0" xfId="49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8" fontId="10" fillId="0" borderId="0" xfId="49" applyFont="1" applyFill="1" applyBorder="1" applyAlignment="1">
      <alignment vertical="center"/>
    </xf>
    <xf numFmtId="38" fontId="8" fillId="0" borderId="0" xfId="49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11" xfId="0" applyFont="1" applyFill="1" applyBorder="1" applyAlignment="1">
      <alignment horizontal="distributed" vertical="center" shrinkToFit="1"/>
    </xf>
    <xf numFmtId="0" fontId="0" fillId="0" borderId="12" xfId="0" applyFont="1" applyFill="1" applyBorder="1" applyAlignment="1">
      <alignment horizontal="center" vertical="center" shrinkToFit="1"/>
    </xf>
    <xf numFmtId="38" fontId="0" fillId="0" borderId="12" xfId="49" applyFont="1" applyFill="1" applyBorder="1" applyAlignment="1">
      <alignment horizontal="center" vertical="center" shrinkToFit="1"/>
    </xf>
    <xf numFmtId="0" fontId="0" fillId="0" borderId="0" xfId="0" applyFont="1" applyFill="1" applyAlignment="1">
      <alignment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left" vertical="center" shrinkToFit="1"/>
    </xf>
    <xf numFmtId="49" fontId="6" fillId="0" borderId="16" xfId="0" applyNumberFormat="1" applyFont="1" applyFill="1" applyBorder="1" applyAlignment="1">
      <alignment vertical="center" shrinkToFit="1"/>
    </xf>
    <xf numFmtId="0" fontId="6" fillId="0" borderId="17" xfId="0" applyFont="1" applyFill="1" applyBorder="1" applyAlignment="1">
      <alignment vertical="center" shrinkToFit="1"/>
    </xf>
    <xf numFmtId="177" fontId="8" fillId="0" borderId="18" xfId="0" applyNumberFormat="1" applyFont="1" applyFill="1" applyBorder="1" applyAlignment="1">
      <alignment vertical="center" shrinkToFit="1"/>
    </xf>
    <xf numFmtId="177" fontId="8" fillId="0" borderId="18" xfId="0" applyNumberFormat="1" applyFont="1" applyFill="1" applyBorder="1" applyAlignment="1">
      <alignment horizontal="right" shrinkToFit="1"/>
    </xf>
    <xf numFmtId="0" fontId="0" fillId="0" borderId="19" xfId="0" applyFont="1" applyFill="1" applyBorder="1" applyAlignment="1">
      <alignment horizontal="left" vertical="center" shrinkToFit="1"/>
    </xf>
    <xf numFmtId="0" fontId="0" fillId="0" borderId="20" xfId="0" applyFont="1" applyFill="1" applyBorder="1" applyAlignment="1">
      <alignment horizontal="left" vertical="center" shrinkToFit="1"/>
    </xf>
    <xf numFmtId="0" fontId="0" fillId="0" borderId="21" xfId="0" applyFont="1" applyFill="1" applyBorder="1" applyAlignment="1">
      <alignment horizontal="left" vertical="center" shrinkToFit="1"/>
    </xf>
    <xf numFmtId="177" fontId="8" fillId="0" borderId="18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/>
    </xf>
    <xf numFmtId="177" fontId="8" fillId="0" borderId="0" xfId="0" applyNumberFormat="1" applyFont="1" applyFill="1" applyBorder="1" applyAlignment="1">
      <alignment vertical="center" shrinkToFit="1"/>
    </xf>
    <xf numFmtId="38" fontId="8" fillId="0" borderId="15" xfId="49" applyFont="1" applyFill="1" applyBorder="1" applyAlignment="1">
      <alignment vertical="center" shrinkToFit="1"/>
    </xf>
    <xf numFmtId="38" fontId="8" fillId="0" borderId="22" xfId="49" applyFont="1" applyFill="1" applyBorder="1" applyAlignment="1">
      <alignment vertical="center" shrinkToFit="1"/>
    </xf>
    <xf numFmtId="38" fontId="8" fillId="0" borderId="23" xfId="49" applyFont="1" applyFill="1" applyBorder="1" applyAlignment="1">
      <alignment vertical="center" shrinkToFit="1"/>
    </xf>
    <xf numFmtId="0" fontId="0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38" fontId="55" fillId="0" borderId="0" xfId="49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49" fontId="8" fillId="0" borderId="0" xfId="0" applyNumberFormat="1" applyFont="1" applyFill="1" applyBorder="1" applyAlignment="1">
      <alignment vertical="center" shrinkToFit="1"/>
    </xf>
    <xf numFmtId="0" fontId="8" fillId="0" borderId="26" xfId="0" applyFont="1" applyFill="1" applyBorder="1" applyAlignment="1">
      <alignment vertical="center" shrinkToFit="1"/>
    </xf>
    <xf numFmtId="0" fontId="8" fillId="0" borderId="2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38" fontId="55" fillId="0" borderId="27" xfId="49" applyFont="1" applyFill="1" applyBorder="1" applyAlignment="1">
      <alignment vertical="center"/>
    </xf>
    <xf numFmtId="38" fontId="55" fillId="0" borderId="28" xfId="49" applyFont="1" applyFill="1" applyBorder="1" applyAlignment="1">
      <alignment vertical="center"/>
    </xf>
    <xf numFmtId="0" fontId="0" fillId="0" borderId="29" xfId="0" applyFont="1" applyFill="1" applyBorder="1" applyAlignment="1">
      <alignment horizontal="distributed" vertical="center" shrinkToFit="1"/>
    </xf>
    <xf numFmtId="38" fontId="8" fillId="0" borderId="30" xfId="49" applyFont="1" applyFill="1" applyBorder="1" applyAlignment="1">
      <alignment vertical="center" shrinkToFit="1"/>
    </xf>
    <xf numFmtId="38" fontId="8" fillId="0" borderId="21" xfId="49" applyFont="1" applyFill="1" applyBorder="1" applyAlignment="1">
      <alignment vertical="center" shrinkToFit="1"/>
    </xf>
    <xf numFmtId="38" fontId="8" fillId="0" borderId="31" xfId="49" applyFont="1" applyFill="1" applyBorder="1" applyAlignment="1">
      <alignment vertical="center" shrinkToFit="1"/>
    </xf>
    <xf numFmtId="38" fontId="8" fillId="0" borderId="17" xfId="49" applyFont="1" applyFill="1" applyBorder="1" applyAlignment="1">
      <alignment vertical="center" shrinkToFit="1"/>
    </xf>
    <xf numFmtId="0" fontId="0" fillId="0" borderId="31" xfId="0" applyFont="1" applyFill="1" applyBorder="1" applyAlignment="1">
      <alignment horizontal="left" vertical="center" shrinkToFit="1"/>
    </xf>
    <xf numFmtId="185" fontId="8" fillId="0" borderId="32" xfId="0" applyNumberFormat="1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8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vertical="center"/>
    </xf>
    <xf numFmtId="177" fontId="8" fillId="0" borderId="33" xfId="0" applyNumberFormat="1" applyFont="1" applyFill="1" applyBorder="1" applyAlignment="1">
      <alignment vertical="center" shrinkToFit="1"/>
    </xf>
    <xf numFmtId="0" fontId="0" fillId="0" borderId="18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center" vertical="center"/>
    </xf>
    <xf numFmtId="185" fontId="8" fillId="0" borderId="34" xfId="0" applyNumberFormat="1" applyFont="1" applyFill="1" applyBorder="1" applyAlignment="1">
      <alignment vertical="center"/>
    </xf>
    <xf numFmtId="0" fontId="8" fillId="0" borderId="35" xfId="0" applyFont="1" applyFill="1" applyBorder="1" applyAlignment="1">
      <alignment vertical="center"/>
    </xf>
    <xf numFmtId="0" fontId="8" fillId="0" borderId="32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9" fontId="6" fillId="0" borderId="36" xfId="0" applyNumberFormat="1" applyFont="1" applyFill="1" applyBorder="1" applyAlignment="1">
      <alignment vertical="center" shrinkToFit="1"/>
    </xf>
    <xf numFmtId="49" fontId="6" fillId="0" borderId="37" xfId="0" applyNumberFormat="1" applyFont="1" applyFill="1" applyBorder="1" applyAlignment="1">
      <alignment vertical="center" shrinkToFit="1"/>
    </xf>
    <xf numFmtId="185" fontId="8" fillId="0" borderId="32" xfId="0" applyNumberFormat="1" applyFont="1" applyFill="1" applyBorder="1" applyAlignment="1">
      <alignment horizontal="right" vertical="center"/>
    </xf>
    <xf numFmtId="185" fontId="8" fillId="0" borderId="32" xfId="0" applyNumberFormat="1" applyFont="1" applyFill="1" applyBorder="1" applyAlignment="1">
      <alignment horizontal="left" vertical="center"/>
    </xf>
    <xf numFmtId="38" fontId="55" fillId="0" borderId="38" xfId="49" applyFont="1" applyFill="1" applyBorder="1" applyAlignment="1">
      <alignment vertical="center" shrinkToFit="1"/>
    </xf>
    <xf numFmtId="0" fontId="0" fillId="0" borderId="39" xfId="0" applyFont="1" applyFill="1" applyBorder="1" applyAlignment="1">
      <alignment horizontal="center" vertical="center" shrinkToFit="1"/>
    </xf>
    <xf numFmtId="0" fontId="0" fillId="0" borderId="40" xfId="0" applyFont="1" applyFill="1" applyBorder="1" applyAlignment="1">
      <alignment horizontal="center" vertical="center" shrinkToFit="1"/>
    </xf>
    <xf numFmtId="0" fontId="0" fillId="0" borderId="41" xfId="0" applyFont="1" applyFill="1" applyBorder="1" applyAlignment="1">
      <alignment horizontal="center" vertical="center" shrinkToFit="1"/>
    </xf>
    <xf numFmtId="0" fontId="0" fillId="0" borderId="42" xfId="0" applyFont="1" applyFill="1" applyBorder="1" applyAlignment="1">
      <alignment vertical="center" shrinkToFit="1"/>
    </xf>
    <xf numFmtId="0" fontId="0" fillId="0" borderId="43" xfId="0" applyFont="1" applyFill="1" applyBorder="1" applyAlignment="1">
      <alignment vertical="center" shrinkToFit="1"/>
    </xf>
    <xf numFmtId="0" fontId="0" fillId="0" borderId="44" xfId="0" applyFont="1" applyFill="1" applyBorder="1" applyAlignment="1">
      <alignment vertical="center" shrinkToFit="1"/>
    </xf>
    <xf numFmtId="0" fontId="14" fillId="0" borderId="24" xfId="0" applyFont="1" applyFill="1" applyBorder="1" applyAlignment="1">
      <alignment horizontal="center" vertical="center"/>
    </xf>
    <xf numFmtId="38" fontId="8" fillId="0" borderId="32" xfId="49" applyFont="1" applyFill="1" applyBorder="1" applyAlignment="1">
      <alignment/>
    </xf>
    <xf numFmtId="177" fontId="8" fillId="0" borderId="18" xfId="0" applyNumberFormat="1" applyFont="1" applyFill="1" applyBorder="1" applyAlignment="1">
      <alignment shrinkToFit="1"/>
    </xf>
    <xf numFmtId="177" fontId="8" fillId="0" borderId="18" xfId="0" applyNumberFormat="1" applyFont="1" applyFill="1" applyBorder="1" applyAlignment="1">
      <alignment horizontal="center" shrinkToFit="1"/>
    </xf>
    <xf numFmtId="38" fontId="8" fillId="0" borderId="32" xfId="49" applyFont="1" applyFill="1" applyBorder="1" applyAlignment="1">
      <alignment horizontal="distributed"/>
    </xf>
    <xf numFmtId="177" fontId="8" fillId="0" borderId="18" xfId="0" applyNumberFormat="1" applyFont="1" applyFill="1" applyBorder="1" applyAlignment="1">
      <alignment horizontal="distributed" shrinkToFit="1"/>
    </xf>
    <xf numFmtId="0" fontId="18" fillId="0" borderId="0" xfId="0" applyFont="1" applyFill="1" applyAlignment="1">
      <alignment horizontal="right"/>
    </xf>
    <xf numFmtId="0" fontId="11" fillId="0" borderId="0" xfId="0" applyFont="1" applyFill="1" applyAlignment="1">
      <alignment vertical="center"/>
    </xf>
    <xf numFmtId="38" fontId="8" fillId="0" borderId="0" xfId="49" applyFont="1" applyFill="1" applyBorder="1" applyAlignment="1">
      <alignment horizontal="center" vertical="center"/>
    </xf>
    <xf numFmtId="177" fontId="0" fillId="0" borderId="18" xfId="0" applyNumberFormat="1" applyFont="1" applyFill="1" applyBorder="1" applyAlignment="1">
      <alignment horizontal="right" vertical="center" shrinkToFit="1"/>
    </xf>
    <xf numFmtId="0" fontId="0" fillId="0" borderId="32" xfId="0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Alignment="1">
      <alignment vertical="center"/>
    </xf>
    <xf numFmtId="0" fontId="19" fillId="0" borderId="15" xfId="0" applyFont="1" applyFill="1" applyBorder="1" applyAlignment="1">
      <alignment horizontal="left" vertical="center" shrinkToFit="1"/>
    </xf>
    <xf numFmtId="0" fontId="15" fillId="0" borderId="45" xfId="0" applyFont="1" applyFill="1" applyBorder="1" applyAlignment="1">
      <alignment vertical="center"/>
    </xf>
    <xf numFmtId="0" fontId="15" fillId="0" borderId="46" xfId="0" applyFont="1" applyFill="1" applyBorder="1" applyAlignment="1">
      <alignment vertical="center"/>
    </xf>
    <xf numFmtId="38" fontId="55" fillId="0" borderId="47" xfId="49" applyFont="1" applyFill="1" applyBorder="1" applyAlignment="1">
      <alignment vertical="center"/>
    </xf>
    <xf numFmtId="0" fontId="15" fillId="0" borderId="48" xfId="0" applyFont="1" applyFill="1" applyBorder="1" applyAlignment="1">
      <alignment vertical="center"/>
    </xf>
    <xf numFmtId="38" fontId="55" fillId="0" borderId="15" xfId="49" applyFont="1" applyFill="1" applyBorder="1" applyAlignment="1">
      <alignment vertical="center"/>
    </xf>
    <xf numFmtId="0" fontId="15" fillId="0" borderId="49" xfId="0" applyFont="1" applyFill="1" applyBorder="1" applyAlignment="1">
      <alignment vertical="center"/>
    </xf>
    <xf numFmtId="0" fontId="15" fillId="0" borderId="18" xfId="0" applyFont="1" applyFill="1" applyBorder="1" applyAlignment="1">
      <alignment vertical="center"/>
    </xf>
    <xf numFmtId="0" fontId="15" fillId="0" borderId="50" xfId="0" applyFont="1" applyFill="1" applyBorder="1" applyAlignment="1">
      <alignment vertical="center"/>
    </xf>
    <xf numFmtId="0" fontId="15" fillId="0" borderId="51" xfId="0" applyFont="1" applyFill="1" applyBorder="1" applyAlignment="1">
      <alignment vertical="center"/>
    </xf>
    <xf numFmtId="0" fontId="15" fillId="0" borderId="52" xfId="0" applyFont="1" applyFill="1" applyBorder="1" applyAlignment="1">
      <alignment vertical="center"/>
    </xf>
    <xf numFmtId="0" fontId="15" fillId="0" borderId="53" xfId="0" applyFont="1" applyFill="1" applyBorder="1" applyAlignment="1">
      <alignment vertical="center"/>
    </xf>
    <xf numFmtId="0" fontId="15" fillId="0" borderId="54" xfId="0" applyFont="1" applyFill="1" applyBorder="1" applyAlignment="1">
      <alignment vertical="center"/>
    </xf>
    <xf numFmtId="38" fontId="55" fillId="0" borderId="23" xfId="49" applyFont="1" applyFill="1" applyBorder="1" applyAlignment="1">
      <alignment vertical="center"/>
    </xf>
    <xf numFmtId="0" fontId="15" fillId="0" borderId="45" xfId="0" applyFont="1" applyFill="1" applyBorder="1" applyAlignment="1">
      <alignment vertical="center" wrapText="1"/>
    </xf>
    <xf numFmtId="0" fontId="15" fillId="0" borderId="50" xfId="0" applyFont="1" applyFill="1" applyBorder="1" applyAlignment="1">
      <alignment vertical="center" wrapText="1"/>
    </xf>
    <xf numFmtId="0" fontId="15" fillId="0" borderId="45" xfId="0" applyFont="1" applyFill="1" applyBorder="1" applyAlignment="1">
      <alignment vertical="center" shrinkToFit="1"/>
    </xf>
    <xf numFmtId="0" fontId="15" fillId="0" borderId="50" xfId="0" applyFont="1" applyFill="1" applyBorder="1" applyAlignment="1">
      <alignment vertical="center" shrinkToFit="1"/>
    </xf>
    <xf numFmtId="0" fontId="15" fillId="0" borderId="51" xfId="0" applyFont="1" applyFill="1" applyBorder="1" applyAlignment="1">
      <alignment vertical="center" shrinkToFit="1"/>
    </xf>
    <xf numFmtId="0" fontId="15" fillId="0" borderId="52" xfId="0" applyFont="1" applyFill="1" applyBorder="1" applyAlignment="1">
      <alignment vertical="center" shrinkToFit="1"/>
    </xf>
    <xf numFmtId="38" fontId="55" fillId="0" borderId="34" xfId="49" applyFont="1" applyFill="1" applyBorder="1" applyAlignment="1">
      <alignment vertical="center"/>
    </xf>
    <xf numFmtId="0" fontId="15" fillId="0" borderId="46" xfId="0" applyFont="1" applyFill="1" applyBorder="1" applyAlignment="1">
      <alignment vertical="center" shrinkToFit="1"/>
    </xf>
    <xf numFmtId="0" fontId="15" fillId="0" borderId="49" xfId="0" applyFont="1" applyFill="1" applyBorder="1" applyAlignment="1">
      <alignment vertical="center" shrinkToFit="1"/>
    </xf>
    <xf numFmtId="38" fontId="55" fillId="0" borderId="23" xfId="49" applyFont="1" applyFill="1" applyBorder="1" applyAlignment="1">
      <alignment vertical="center" shrinkToFit="1"/>
    </xf>
    <xf numFmtId="38" fontId="55" fillId="0" borderId="35" xfId="49" applyFont="1" applyFill="1" applyBorder="1" applyAlignment="1">
      <alignment vertical="center"/>
    </xf>
    <xf numFmtId="0" fontId="15" fillId="0" borderId="55" xfId="0" applyFont="1" applyFill="1" applyBorder="1" applyAlignment="1">
      <alignment vertical="center"/>
    </xf>
    <xf numFmtId="0" fontId="15" fillId="0" borderId="48" xfId="0" applyFont="1" applyFill="1" applyBorder="1" applyAlignment="1">
      <alignment vertical="center" shrinkToFit="1"/>
    </xf>
    <xf numFmtId="38" fontId="55" fillId="0" borderId="27" xfId="0" applyNumberFormat="1" applyFont="1" applyFill="1" applyBorder="1" applyAlignment="1">
      <alignment vertical="center"/>
    </xf>
    <xf numFmtId="38" fontId="55" fillId="0" borderId="56" xfId="49" applyFont="1" applyFill="1" applyBorder="1" applyAlignment="1">
      <alignment vertical="center"/>
    </xf>
    <xf numFmtId="38" fontId="55" fillId="0" borderId="0" xfId="49" applyFont="1" applyFill="1" applyBorder="1" applyAlignment="1">
      <alignment vertical="center" shrinkToFit="1"/>
    </xf>
    <xf numFmtId="0" fontId="15" fillId="0" borderId="30" xfId="0" applyFont="1" applyFill="1" applyBorder="1" applyAlignment="1">
      <alignment vertical="center"/>
    </xf>
    <xf numFmtId="0" fontId="15" fillId="0" borderId="31" xfId="0" applyFont="1" applyFill="1" applyBorder="1" applyAlignment="1">
      <alignment vertical="center"/>
    </xf>
    <xf numFmtId="0" fontId="15" fillId="0" borderId="57" xfId="0" applyFont="1" applyFill="1" applyBorder="1" applyAlignment="1">
      <alignment vertical="center"/>
    </xf>
    <xf numFmtId="0" fontId="15" fillId="0" borderId="19" xfId="0" applyFont="1" applyFill="1" applyBorder="1" applyAlignment="1">
      <alignment vertical="center"/>
    </xf>
    <xf numFmtId="0" fontId="15" fillId="0" borderId="31" xfId="0" applyFont="1" applyFill="1" applyBorder="1" applyAlignment="1">
      <alignment vertical="center" wrapText="1"/>
    </xf>
    <xf numFmtId="0" fontId="56" fillId="0" borderId="45" xfId="0" applyFont="1" applyFill="1" applyBorder="1" applyAlignment="1">
      <alignment vertical="center" shrinkToFit="1"/>
    </xf>
    <xf numFmtId="0" fontId="56" fillId="0" borderId="31" xfId="0" applyFont="1" applyFill="1" applyBorder="1" applyAlignment="1">
      <alignment vertical="center" shrinkToFit="1"/>
    </xf>
    <xf numFmtId="0" fontId="56" fillId="0" borderId="51" xfId="0" applyFont="1" applyFill="1" applyBorder="1" applyAlignment="1">
      <alignment vertical="center" shrinkToFit="1"/>
    </xf>
    <xf numFmtId="0" fontId="56" fillId="0" borderId="57" xfId="0" applyFont="1" applyFill="1" applyBorder="1" applyAlignment="1">
      <alignment vertical="center" shrinkToFit="1"/>
    </xf>
    <xf numFmtId="0" fontId="15" fillId="0" borderId="30" xfId="0" applyFont="1" applyFill="1" applyBorder="1" applyAlignment="1">
      <alignment vertical="center" shrinkToFit="1"/>
    </xf>
    <xf numFmtId="0" fontId="15" fillId="0" borderId="31" xfId="0" applyFont="1" applyFill="1" applyBorder="1" applyAlignment="1">
      <alignment vertical="center" shrinkToFit="1"/>
    </xf>
    <xf numFmtId="0" fontId="56" fillId="0" borderId="46" xfId="0" applyFont="1" applyFill="1" applyBorder="1" applyAlignment="1">
      <alignment vertical="center" shrinkToFit="1"/>
    </xf>
    <xf numFmtId="0" fontId="56" fillId="0" borderId="30" xfId="0" applyFont="1" applyFill="1" applyBorder="1" applyAlignment="1">
      <alignment vertical="center" shrinkToFit="1"/>
    </xf>
    <xf numFmtId="0" fontId="15" fillId="0" borderId="58" xfId="0" applyFont="1" applyFill="1" applyBorder="1" applyAlignment="1">
      <alignment vertical="center"/>
    </xf>
    <xf numFmtId="196" fontId="0" fillId="0" borderId="19" xfId="0" applyNumberFormat="1" applyFont="1" applyFill="1" applyBorder="1" applyAlignment="1">
      <alignment horizontal="right" vertical="center" shrinkToFit="1"/>
    </xf>
    <xf numFmtId="196" fontId="0" fillId="0" borderId="31" xfId="0" applyNumberFormat="1" applyFont="1" applyFill="1" applyBorder="1" applyAlignment="1">
      <alignment horizontal="right" vertical="center" shrinkToFit="1"/>
    </xf>
    <xf numFmtId="196" fontId="0" fillId="0" borderId="21" xfId="0" applyNumberFormat="1" applyFont="1" applyFill="1" applyBorder="1" applyAlignment="1">
      <alignment horizontal="right" vertical="center" shrinkToFit="1"/>
    </xf>
    <xf numFmtId="196" fontId="6" fillId="0" borderId="17" xfId="0" applyNumberFormat="1" applyFont="1" applyFill="1" applyBorder="1" applyAlignment="1">
      <alignment vertical="center" shrinkToFit="1"/>
    </xf>
    <xf numFmtId="38" fontId="55" fillId="0" borderId="59" xfId="49" applyFont="1" applyFill="1" applyBorder="1" applyAlignment="1">
      <alignment vertical="center"/>
    </xf>
    <xf numFmtId="38" fontId="55" fillId="0" borderId="60" xfId="49" applyFont="1" applyFill="1" applyBorder="1" applyAlignment="1">
      <alignment vertical="center"/>
    </xf>
    <xf numFmtId="0" fontId="15" fillId="0" borderId="61" xfId="0" applyFont="1" applyFill="1" applyBorder="1" applyAlignment="1">
      <alignment vertical="center"/>
    </xf>
    <xf numFmtId="0" fontId="0" fillId="0" borderId="62" xfId="0" applyFont="1" applyFill="1" applyBorder="1" applyAlignment="1">
      <alignment horizontal="center" vertical="center"/>
    </xf>
    <xf numFmtId="38" fontId="55" fillId="0" borderId="63" xfId="49" applyFont="1" applyFill="1" applyBorder="1" applyAlignment="1">
      <alignment vertical="center" shrinkToFit="1"/>
    </xf>
    <xf numFmtId="0" fontId="0" fillId="0" borderId="64" xfId="0" applyFont="1" applyFill="1" applyBorder="1" applyAlignment="1">
      <alignment horizontal="left" vertical="center" shrinkToFit="1"/>
    </xf>
    <xf numFmtId="49" fontId="6" fillId="0" borderId="65" xfId="0" applyNumberFormat="1" applyFont="1" applyFill="1" applyBorder="1" applyAlignment="1">
      <alignment vertical="center" shrinkToFit="1"/>
    </xf>
    <xf numFmtId="0" fontId="0" fillId="0" borderId="66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/>
    </xf>
    <xf numFmtId="38" fontId="57" fillId="0" borderId="0" xfId="49" applyFont="1" applyFill="1" applyBorder="1" applyAlignment="1">
      <alignment vertical="center"/>
    </xf>
    <xf numFmtId="49" fontId="6" fillId="0" borderId="26" xfId="0" applyNumberFormat="1" applyFont="1" applyFill="1" applyBorder="1" applyAlignment="1">
      <alignment vertical="center" shrinkToFit="1"/>
    </xf>
    <xf numFmtId="49" fontId="6" fillId="0" borderId="0" xfId="0" applyNumberFormat="1" applyFont="1" applyFill="1" applyBorder="1" applyAlignment="1">
      <alignment vertical="center" shrinkToFit="1"/>
    </xf>
    <xf numFmtId="0" fontId="6" fillId="0" borderId="26" xfId="0" applyFont="1" applyFill="1" applyBorder="1" applyAlignment="1">
      <alignment vertical="center" shrinkToFit="1"/>
    </xf>
    <xf numFmtId="38" fontId="55" fillId="0" borderId="67" xfId="49" applyFont="1" applyFill="1" applyBorder="1" applyAlignment="1">
      <alignment vertical="center" shrinkToFit="1"/>
    </xf>
    <xf numFmtId="0" fontId="6" fillId="0" borderId="67" xfId="0" applyFont="1" applyFill="1" applyBorder="1" applyAlignment="1">
      <alignment horizontal="center" vertical="center" shrinkToFit="1"/>
    </xf>
    <xf numFmtId="0" fontId="14" fillId="0" borderId="68" xfId="0" applyFont="1" applyFill="1" applyBorder="1" applyAlignment="1">
      <alignment horizontal="distributed" vertical="center"/>
    </xf>
    <xf numFmtId="0" fontId="14" fillId="0" borderId="69" xfId="0" applyFont="1" applyFill="1" applyBorder="1" applyAlignment="1">
      <alignment horizontal="distributed" vertical="center"/>
    </xf>
    <xf numFmtId="0" fontId="14" fillId="0" borderId="34" xfId="0" applyFont="1" applyFill="1" applyBorder="1" applyAlignment="1">
      <alignment horizontal="distributed" vertical="center"/>
    </xf>
    <xf numFmtId="0" fontId="14" fillId="0" borderId="70" xfId="0" applyFont="1" applyFill="1" applyBorder="1" applyAlignment="1">
      <alignment horizontal="distributed" vertical="center"/>
    </xf>
    <xf numFmtId="0" fontId="14" fillId="0" borderId="71" xfId="0" applyFont="1" applyFill="1" applyBorder="1" applyAlignment="1">
      <alignment horizontal="distributed" vertical="center"/>
    </xf>
    <xf numFmtId="0" fontId="14" fillId="0" borderId="35" xfId="0" applyFont="1" applyFill="1" applyBorder="1" applyAlignment="1">
      <alignment horizontal="distributed" vertical="center"/>
    </xf>
    <xf numFmtId="0" fontId="14" fillId="0" borderId="70" xfId="0" applyFont="1" applyFill="1" applyBorder="1" applyAlignment="1">
      <alignment horizontal="distributed" vertical="center" shrinkToFit="1"/>
    </xf>
    <xf numFmtId="0" fontId="14" fillId="0" borderId="72" xfId="0" applyFont="1" applyFill="1" applyBorder="1" applyAlignment="1">
      <alignment horizontal="distributed" vertical="center"/>
    </xf>
    <xf numFmtId="0" fontId="14" fillId="0" borderId="35" xfId="0" applyFont="1" applyFill="1" applyBorder="1" applyAlignment="1">
      <alignment horizontal="distributed" vertical="center" shrinkToFit="1"/>
    </xf>
    <xf numFmtId="0" fontId="15" fillId="0" borderId="34" xfId="0" applyFont="1" applyFill="1" applyBorder="1" applyAlignment="1">
      <alignment horizontal="distributed" vertical="center"/>
    </xf>
    <xf numFmtId="0" fontId="14" fillId="0" borderId="73" xfId="0" applyFont="1" applyFill="1" applyBorder="1" applyAlignment="1">
      <alignment horizontal="distributed" vertical="center"/>
    </xf>
    <xf numFmtId="0" fontId="15" fillId="0" borderId="35" xfId="0" applyFont="1" applyFill="1" applyBorder="1" applyAlignment="1">
      <alignment horizontal="distributed" vertical="center"/>
    </xf>
    <xf numFmtId="0" fontId="17" fillId="0" borderId="71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center" vertical="center"/>
    </xf>
    <xf numFmtId="0" fontId="14" fillId="0" borderId="69" xfId="0" applyFont="1" applyFill="1" applyBorder="1" applyAlignment="1">
      <alignment horizontal="distributed" vertical="center" shrinkToFit="1"/>
    </xf>
    <xf numFmtId="0" fontId="15" fillId="0" borderId="18" xfId="0" applyFont="1" applyFill="1" applyBorder="1" applyAlignment="1">
      <alignment vertical="center" shrinkToFit="1"/>
    </xf>
    <xf numFmtId="0" fontId="0" fillId="0" borderId="74" xfId="0" applyFill="1" applyBorder="1" applyAlignment="1">
      <alignment horizontal="center" vertical="center"/>
    </xf>
    <xf numFmtId="49" fontId="6" fillId="0" borderId="75" xfId="0" applyNumberFormat="1" applyFont="1" applyFill="1" applyBorder="1" applyAlignment="1">
      <alignment vertical="center" shrinkToFit="1"/>
    </xf>
    <xf numFmtId="0" fontId="14" fillId="0" borderId="71" xfId="0" applyFont="1" applyFill="1" applyBorder="1" applyAlignment="1">
      <alignment horizontal="distributed" vertical="center" shrinkToFit="1"/>
    </xf>
    <xf numFmtId="0" fontId="0" fillId="0" borderId="15" xfId="0" applyFill="1" applyBorder="1" applyAlignment="1">
      <alignment horizontal="left" vertical="center" shrinkToFit="1"/>
    </xf>
    <xf numFmtId="0" fontId="0" fillId="0" borderId="22" xfId="0" applyFill="1" applyBorder="1" applyAlignment="1">
      <alignment horizontal="left" vertical="center" shrinkToFit="1"/>
    </xf>
    <xf numFmtId="0" fontId="6" fillId="0" borderId="23" xfId="0" applyFont="1" applyFill="1" applyBorder="1" applyAlignment="1">
      <alignment vertical="center" shrinkToFit="1"/>
    </xf>
    <xf numFmtId="196" fontId="0" fillId="0" borderId="15" xfId="0" applyNumberFormat="1" applyFill="1" applyBorder="1" applyAlignment="1">
      <alignment horizontal="right" vertical="center" shrinkToFit="1"/>
    </xf>
    <xf numFmtId="49" fontId="6" fillId="0" borderId="67" xfId="0" applyNumberFormat="1" applyFont="1" applyFill="1" applyBorder="1" applyAlignment="1">
      <alignment vertical="center" shrinkToFit="1"/>
    </xf>
    <xf numFmtId="0" fontId="6" fillId="0" borderId="75" xfId="0" applyFont="1" applyFill="1" applyBorder="1" applyAlignment="1">
      <alignment vertical="center" shrinkToFit="1"/>
    </xf>
    <xf numFmtId="178" fontId="12" fillId="0" borderId="0" xfId="0" applyNumberFormat="1" applyFont="1" applyFill="1" applyBorder="1" applyAlignment="1">
      <alignment vertical="center"/>
    </xf>
    <xf numFmtId="178" fontId="13" fillId="0" borderId="0" xfId="0" applyNumberFormat="1" applyFont="1" applyFill="1" applyBorder="1" applyAlignment="1">
      <alignment horizontal="right" vertical="center"/>
    </xf>
    <xf numFmtId="0" fontId="19" fillId="0" borderId="34" xfId="0" applyFont="1" applyFill="1" applyBorder="1" applyAlignment="1">
      <alignment vertical="center" shrinkToFit="1"/>
    </xf>
    <xf numFmtId="0" fontId="19" fillId="0" borderId="35" xfId="0" applyFont="1" applyFill="1" applyBorder="1" applyAlignment="1">
      <alignment horizontal="distributed" vertical="center"/>
    </xf>
    <xf numFmtId="0" fontId="0" fillId="0" borderId="76" xfId="0" applyFont="1" applyFill="1" applyBorder="1" applyAlignment="1">
      <alignment horizontal="center" vertical="center"/>
    </xf>
    <xf numFmtId="38" fontId="55" fillId="0" borderId="76" xfId="49" applyFont="1" applyFill="1" applyBorder="1" applyAlignment="1">
      <alignment vertical="center" shrinkToFit="1"/>
    </xf>
    <xf numFmtId="0" fontId="6" fillId="0" borderId="76" xfId="0" applyFont="1" applyFill="1" applyBorder="1" applyAlignment="1">
      <alignment horizontal="center" vertical="center" shrinkToFit="1"/>
    </xf>
    <xf numFmtId="49" fontId="6" fillId="0" borderId="76" xfId="0" applyNumberFormat="1" applyFont="1" applyFill="1" applyBorder="1" applyAlignment="1">
      <alignment vertical="center" shrinkToFit="1"/>
    </xf>
    <xf numFmtId="0" fontId="0" fillId="0" borderId="37" xfId="0" applyFont="1" applyFill="1" applyBorder="1" applyAlignment="1">
      <alignment horizontal="left" vertical="center" shrinkToFit="1"/>
    </xf>
    <xf numFmtId="0" fontId="19" fillId="0" borderId="70" xfId="0" applyFont="1" applyFill="1" applyBorder="1" applyAlignment="1">
      <alignment horizontal="distributed" vertical="center"/>
    </xf>
    <xf numFmtId="38" fontId="58" fillId="0" borderId="27" xfId="49" applyFont="1" applyFill="1" applyBorder="1" applyAlignment="1">
      <alignment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77" xfId="0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38" fontId="8" fillId="0" borderId="79" xfId="49" applyFont="1" applyFill="1" applyBorder="1" applyAlignment="1">
      <alignment horizontal="right" vertical="center" shrinkToFit="1"/>
    </xf>
    <xf numFmtId="38" fontId="8" fillId="0" borderId="22" xfId="49" applyFont="1" applyFill="1" applyBorder="1" applyAlignment="1">
      <alignment horizontal="right" vertical="center" shrinkToFit="1"/>
    </xf>
    <xf numFmtId="38" fontId="8" fillId="0" borderId="80" xfId="49" applyFont="1" applyFill="1" applyBorder="1" applyAlignment="1">
      <alignment horizontal="right" vertical="center" shrinkToFit="1"/>
    </xf>
    <xf numFmtId="0" fontId="6" fillId="0" borderId="67" xfId="0" applyFont="1" applyFill="1" applyBorder="1" applyAlignment="1">
      <alignment horizontal="center" vertical="center" shrinkToFit="1"/>
    </xf>
    <xf numFmtId="0" fontId="6" fillId="0" borderId="75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78" xfId="0" applyFont="1" applyFill="1" applyBorder="1" applyAlignment="1">
      <alignment horizontal="center" vertical="center" shrinkToFit="1"/>
    </xf>
    <xf numFmtId="0" fontId="6" fillId="0" borderId="81" xfId="0" applyFont="1" applyFill="1" applyBorder="1" applyAlignment="1">
      <alignment horizontal="center" vertical="center" shrinkToFit="1"/>
    </xf>
    <xf numFmtId="0" fontId="15" fillId="0" borderId="82" xfId="0" applyFont="1" applyFill="1" applyBorder="1" applyAlignment="1">
      <alignment horizontal="left" vertical="center"/>
    </xf>
    <xf numFmtId="0" fontId="15" fillId="0" borderId="83" xfId="0" applyFont="1" applyFill="1" applyBorder="1" applyAlignment="1">
      <alignment horizontal="left" vertical="center"/>
    </xf>
    <xf numFmtId="0" fontId="0" fillId="0" borderId="45" xfId="0" applyFont="1" applyFill="1" applyBorder="1" applyAlignment="1">
      <alignment horizontal="left" vertical="center" shrinkToFit="1"/>
    </xf>
    <xf numFmtId="0" fontId="0" fillId="0" borderId="35" xfId="0" applyFont="1" applyFill="1" applyBorder="1" applyAlignment="1">
      <alignment horizontal="left" vertical="center" shrinkToFit="1"/>
    </xf>
    <xf numFmtId="0" fontId="0" fillId="0" borderId="84" xfId="0" applyFill="1" applyBorder="1" applyAlignment="1">
      <alignment horizontal="left" vertical="center" shrinkToFit="1"/>
    </xf>
    <xf numFmtId="0" fontId="0" fillId="0" borderId="85" xfId="0" applyFill="1" applyBorder="1" applyAlignment="1">
      <alignment horizontal="left" vertical="center" shrinkToFit="1"/>
    </xf>
    <xf numFmtId="0" fontId="0" fillId="0" borderId="82" xfId="0" applyFill="1" applyBorder="1" applyAlignment="1">
      <alignment horizontal="left" vertical="center" shrinkToFit="1"/>
    </xf>
    <xf numFmtId="0" fontId="0" fillId="0" borderId="83" xfId="0" applyFill="1" applyBorder="1" applyAlignment="1">
      <alignment horizontal="left" vertical="center" shrinkToFit="1"/>
    </xf>
    <xf numFmtId="0" fontId="0" fillId="0" borderId="84" xfId="0" applyFont="1" applyFill="1" applyBorder="1" applyAlignment="1">
      <alignment horizontal="left" vertical="center" shrinkToFit="1"/>
    </xf>
    <xf numFmtId="0" fontId="0" fillId="0" borderId="85" xfId="0" applyFont="1" applyFill="1" applyBorder="1" applyAlignment="1">
      <alignment horizontal="left" vertical="center" shrinkToFit="1"/>
    </xf>
    <xf numFmtId="185" fontId="8" fillId="0" borderId="32" xfId="0" applyNumberFormat="1" applyFont="1" applyFill="1" applyBorder="1" applyAlignment="1">
      <alignment horizontal="center" vertical="center"/>
    </xf>
    <xf numFmtId="185" fontId="8" fillId="0" borderId="32" xfId="0" applyNumberFormat="1" applyFont="1" applyFill="1" applyBorder="1" applyAlignment="1">
      <alignment vertical="center"/>
    </xf>
    <xf numFmtId="38" fontId="0" fillId="0" borderId="32" xfId="49" applyFont="1" applyFill="1" applyBorder="1" applyAlignment="1">
      <alignment horizontal="right" vertical="center"/>
    </xf>
    <xf numFmtId="0" fontId="5" fillId="0" borderId="86" xfId="0" applyFont="1" applyFill="1" applyBorder="1" applyAlignment="1">
      <alignment horizontal="right" vertical="center" indent="1"/>
    </xf>
    <xf numFmtId="0" fontId="5" fillId="0" borderId="87" xfId="0" applyFont="1" applyFill="1" applyBorder="1" applyAlignment="1">
      <alignment horizontal="right" vertical="center" indent="1"/>
    </xf>
    <xf numFmtId="0" fontId="5" fillId="0" borderId="43" xfId="0" applyFont="1" applyFill="1" applyBorder="1" applyAlignment="1">
      <alignment horizontal="right" vertical="center" indent="1"/>
    </xf>
    <xf numFmtId="177" fontId="0" fillId="0" borderId="18" xfId="0" applyNumberFormat="1" applyFont="1" applyFill="1" applyBorder="1" applyAlignment="1">
      <alignment horizontal="right" vertical="center"/>
    </xf>
    <xf numFmtId="0" fontId="5" fillId="0" borderId="77" xfId="0" applyFont="1" applyFill="1" applyBorder="1" applyAlignment="1">
      <alignment horizontal="right" vertical="center" indent="1"/>
    </xf>
    <xf numFmtId="0" fontId="5" fillId="0" borderId="78" xfId="0" applyFont="1" applyFill="1" applyBorder="1" applyAlignment="1">
      <alignment horizontal="right" vertical="center" indent="1"/>
    </xf>
    <xf numFmtId="0" fontId="5" fillId="0" borderId="81" xfId="0" applyFont="1" applyFill="1" applyBorder="1" applyAlignment="1">
      <alignment horizontal="right" vertical="center" indent="1"/>
    </xf>
    <xf numFmtId="177" fontId="0" fillId="0" borderId="18" xfId="0" applyNumberFormat="1" applyFont="1" applyFill="1" applyBorder="1" applyAlignment="1">
      <alignment horizontal="right" vertical="center" shrinkToFit="1"/>
    </xf>
    <xf numFmtId="0" fontId="0" fillId="0" borderId="18" xfId="0" applyFont="1" applyFill="1" applyBorder="1" applyAlignment="1">
      <alignment horizontal="right" vertical="center"/>
    </xf>
    <xf numFmtId="0" fontId="0" fillId="0" borderId="39" xfId="0" applyFont="1" applyFill="1" applyBorder="1" applyAlignment="1">
      <alignment horizontal="center" vertical="center" shrinkToFit="1"/>
    </xf>
    <xf numFmtId="0" fontId="0" fillId="0" borderId="44" xfId="0" applyFont="1" applyFill="1" applyBorder="1" applyAlignment="1">
      <alignment horizontal="center" vertical="center" shrinkToFit="1"/>
    </xf>
    <xf numFmtId="0" fontId="0" fillId="0" borderId="40" xfId="0" applyFont="1" applyFill="1" applyBorder="1" applyAlignment="1">
      <alignment horizontal="center" vertical="center" shrinkToFit="1"/>
    </xf>
    <xf numFmtId="0" fontId="0" fillId="0" borderId="87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46" xfId="0" applyFont="1" applyFill="1" applyBorder="1" applyAlignment="1">
      <alignment horizontal="left" vertical="center" shrinkToFit="1"/>
    </xf>
    <xf numFmtId="0" fontId="0" fillId="0" borderId="48" xfId="0" applyFont="1" applyFill="1" applyBorder="1" applyAlignment="1">
      <alignment horizontal="left" vertical="center" shrinkToFit="1"/>
    </xf>
    <xf numFmtId="0" fontId="0" fillId="0" borderId="88" xfId="0" applyFont="1" applyFill="1" applyBorder="1" applyAlignment="1">
      <alignment horizontal="left" vertical="center" shrinkToFit="1"/>
    </xf>
    <xf numFmtId="0" fontId="0" fillId="0" borderId="18" xfId="0" applyFont="1" applyFill="1" applyBorder="1" applyAlignment="1">
      <alignment horizontal="left" vertical="center" shrinkToFit="1"/>
    </xf>
    <xf numFmtId="0" fontId="0" fillId="0" borderId="58" xfId="0" applyFont="1" applyFill="1" applyBorder="1" applyAlignment="1">
      <alignment horizontal="left" vertical="center" shrinkToFit="1"/>
    </xf>
    <xf numFmtId="0" fontId="0" fillId="0" borderId="71" xfId="0" applyFont="1" applyFill="1" applyBorder="1" applyAlignment="1">
      <alignment horizontal="left" vertical="center" shrinkToFit="1"/>
    </xf>
    <xf numFmtId="0" fontId="0" fillId="0" borderId="53" xfId="0" applyFont="1" applyFill="1" applyBorder="1" applyAlignment="1">
      <alignment horizontal="left" vertical="center" shrinkToFit="1"/>
    </xf>
    <xf numFmtId="0" fontId="0" fillId="0" borderId="32" xfId="0" applyFont="1" applyFill="1" applyBorder="1" applyAlignment="1">
      <alignment horizontal="left" vertical="center" shrinkToFit="1"/>
    </xf>
    <xf numFmtId="0" fontId="0" fillId="0" borderId="33" xfId="0" applyFont="1" applyFill="1" applyBorder="1" applyAlignment="1">
      <alignment horizontal="left" vertical="center" shrinkToFit="1"/>
    </xf>
    <xf numFmtId="0" fontId="0" fillId="0" borderId="82" xfId="0" applyFont="1" applyFill="1" applyBorder="1" applyAlignment="1">
      <alignment horizontal="left" vertical="center" shrinkToFit="1"/>
    </xf>
    <xf numFmtId="0" fontId="0" fillId="0" borderId="89" xfId="0" applyFont="1" applyFill="1" applyBorder="1" applyAlignment="1">
      <alignment horizontal="left" vertical="center" shrinkToFit="1"/>
    </xf>
    <xf numFmtId="0" fontId="0" fillId="0" borderId="90" xfId="0" applyFont="1" applyFill="1" applyBorder="1" applyAlignment="1">
      <alignment horizontal="left" vertical="center" shrinkToFit="1"/>
    </xf>
    <xf numFmtId="0" fontId="0" fillId="0" borderId="83" xfId="0" applyFont="1" applyFill="1" applyBorder="1" applyAlignment="1">
      <alignment horizontal="left" vertical="center" shrinkToFit="1"/>
    </xf>
    <xf numFmtId="0" fontId="8" fillId="0" borderId="25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center" vertical="center" shrinkToFit="1"/>
    </xf>
    <xf numFmtId="38" fontId="8" fillId="0" borderId="91" xfId="49" applyFont="1" applyFill="1" applyBorder="1" applyAlignment="1">
      <alignment horizontal="center" vertical="center" shrinkToFit="1"/>
    </xf>
    <xf numFmtId="38" fontId="8" fillId="0" borderId="20" xfId="49" applyFont="1" applyFill="1" applyBorder="1" applyAlignment="1">
      <alignment horizontal="center" vertical="center" shrinkToFit="1"/>
    </xf>
    <xf numFmtId="38" fontId="8" fillId="0" borderId="92" xfId="49" applyFont="1" applyFill="1" applyBorder="1" applyAlignment="1">
      <alignment horizontal="center" vertical="center" shrinkToFit="1"/>
    </xf>
    <xf numFmtId="0" fontId="6" fillId="0" borderId="93" xfId="0" applyFont="1" applyFill="1" applyBorder="1" applyAlignment="1">
      <alignment horizontal="center" vertical="center" shrinkToFit="1"/>
    </xf>
    <xf numFmtId="0" fontId="6" fillId="0" borderId="94" xfId="0" applyFont="1" applyFill="1" applyBorder="1" applyAlignment="1">
      <alignment horizontal="center" vertical="center" shrinkToFit="1"/>
    </xf>
    <xf numFmtId="0" fontId="6" fillId="0" borderId="95" xfId="0" applyFont="1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center" vertical="center"/>
    </xf>
    <xf numFmtId="0" fontId="4" fillId="0" borderId="96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97" xfId="0" applyFont="1" applyFill="1" applyBorder="1" applyAlignment="1">
      <alignment horizontal="center" vertical="center"/>
    </xf>
    <xf numFmtId="0" fontId="15" fillId="0" borderId="84" xfId="0" applyFont="1" applyFill="1" applyBorder="1" applyAlignment="1">
      <alignment horizontal="left" vertical="center"/>
    </xf>
    <xf numFmtId="0" fontId="15" fillId="0" borderId="85" xfId="0" applyFont="1" applyFill="1" applyBorder="1" applyAlignment="1">
      <alignment horizontal="left" vertical="center"/>
    </xf>
    <xf numFmtId="38" fontId="8" fillId="0" borderId="67" xfId="49" applyFont="1" applyFill="1" applyBorder="1" applyAlignment="1">
      <alignment horizontal="center" vertical="center" shrinkToFit="1"/>
    </xf>
    <xf numFmtId="38" fontId="8" fillId="0" borderId="0" xfId="49" applyFont="1" applyFill="1" applyBorder="1" applyAlignment="1">
      <alignment horizontal="center" vertical="center" shrinkToFit="1"/>
    </xf>
    <xf numFmtId="38" fontId="8" fillId="0" borderId="78" xfId="49" applyFont="1" applyFill="1" applyBorder="1" applyAlignment="1">
      <alignment horizontal="center" vertical="center" shrinkToFit="1"/>
    </xf>
    <xf numFmtId="38" fontId="8" fillId="0" borderId="32" xfId="49" applyFont="1" applyFill="1" applyBorder="1" applyAlignment="1">
      <alignment horizontal="right"/>
    </xf>
    <xf numFmtId="177" fontId="8" fillId="0" borderId="18" xfId="0" applyNumberFormat="1" applyFont="1" applyFill="1" applyBorder="1" applyAlignment="1">
      <alignment horizontal="right"/>
    </xf>
    <xf numFmtId="0" fontId="0" fillId="0" borderId="42" xfId="0" applyFont="1" applyFill="1" applyBorder="1" applyAlignment="1">
      <alignment horizontal="center" vertical="center" shrinkToFit="1"/>
    </xf>
    <xf numFmtId="177" fontId="8" fillId="0" borderId="18" xfId="0" applyNumberFormat="1" applyFont="1" applyFill="1" applyBorder="1" applyAlignment="1">
      <alignment horizontal="right" shrinkToFit="1"/>
    </xf>
    <xf numFmtId="0" fontId="0" fillId="0" borderId="43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36</xdr:row>
      <xdr:rowOff>47625</xdr:rowOff>
    </xdr:from>
    <xdr:to>
      <xdr:col>3</xdr:col>
      <xdr:colOff>1533525</xdr:colOff>
      <xdr:row>38</xdr:row>
      <xdr:rowOff>57150</xdr:rowOff>
    </xdr:to>
    <xdr:pic>
      <xdr:nvPicPr>
        <xdr:cNvPr id="1" name="Picture 24" descr="ccc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029700"/>
          <a:ext cx="40862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36</xdr:row>
      <xdr:rowOff>47625</xdr:rowOff>
    </xdr:from>
    <xdr:to>
      <xdr:col>4</xdr:col>
      <xdr:colOff>190500</xdr:colOff>
      <xdr:row>38</xdr:row>
      <xdr:rowOff>57150</xdr:rowOff>
    </xdr:to>
    <xdr:pic>
      <xdr:nvPicPr>
        <xdr:cNvPr id="1" name="Picture 24" descr="ccc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029700"/>
          <a:ext cx="40862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36</xdr:row>
      <xdr:rowOff>47625</xdr:rowOff>
    </xdr:from>
    <xdr:to>
      <xdr:col>3</xdr:col>
      <xdr:colOff>1533525</xdr:colOff>
      <xdr:row>38</xdr:row>
      <xdr:rowOff>57150</xdr:rowOff>
    </xdr:to>
    <xdr:pic>
      <xdr:nvPicPr>
        <xdr:cNvPr id="1" name="Picture 24" descr="ccc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029700"/>
          <a:ext cx="40862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">
      <selection activeCell="M42" sqref="M42"/>
    </sheetView>
  </sheetViews>
  <sheetFormatPr defaultColWidth="9.00390625" defaultRowHeight="13.5"/>
  <cols>
    <col min="1" max="1" width="20.625" style="1" customWidth="1"/>
    <col min="2" max="2" width="9.125" style="1" customWidth="1"/>
    <col min="3" max="3" width="9.125" style="4" customWidth="1"/>
    <col min="4" max="4" width="22.625" style="1" customWidth="1"/>
    <col min="5" max="5" width="4.625" style="1" customWidth="1"/>
    <col min="6" max="6" width="20.625" style="1" customWidth="1"/>
    <col min="7" max="7" width="9.125" style="1" customWidth="1"/>
    <col min="8" max="8" width="9.125" style="4" customWidth="1"/>
    <col min="9" max="9" width="22.625" style="1" customWidth="1"/>
    <col min="10" max="10" width="4.625" style="1" customWidth="1"/>
    <col min="11" max="11" width="20.625" style="1" customWidth="1"/>
    <col min="12" max="12" width="9.125" style="1" customWidth="1"/>
    <col min="13" max="13" width="9.125" style="4" customWidth="1"/>
    <col min="14" max="14" width="22.625" style="1" customWidth="1"/>
    <col min="15" max="15" width="4.625" style="1" customWidth="1"/>
    <col min="16" max="16384" width="9.00390625" style="2" customWidth="1"/>
  </cols>
  <sheetData>
    <row r="1" spans="1:15" ht="19.5" customHeight="1">
      <c r="A1" s="64" t="s">
        <v>115</v>
      </c>
      <c r="B1" s="54"/>
      <c r="C1" s="70" t="s">
        <v>159</v>
      </c>
      <c r="D1" s="54"/>
      <c r="E1" s="69" t="s">
        <v>158</v>
      </c>
      <c r="F1" s="62" t="s">
        <v>79</v>
      </c>
      <c r="G1" s="79"/>
      <c r="H1" s="82" t="s">
        <v>163</v>
      </c>
      <c r="I1" s="55"/>
      <c r="J1" s="56"/>
      <c r="L1" s="65" t="s">
        <v>85</v>
      </c>
      <c r="M1" s="65"/>
      <c r="N1" s="65"/>
      <c r="O1" s="65"/>
    </row>
    <row r="2" spans="1:15" ht="25.5" customHeight="1">
      <c r="A2" s="57" t="s">
        <v>45</v>
      </c>
      <c r="B2" s="192"/>
      <c r="C2" s="192"/>
      <c r="D2" s="192"/>
      <c r="E2" s="192"/>
      <c r="F2" s="63" t="s">
        <v>54</v>
      </c>
      <c r="G2" s="30"/>
      <c r="H2" s="81" t="s">
        <v>81</v>
      </c>
      <c r="I2" s="30">
        <f>SUM(C22,C29,C32,H19,H25,H31,H37,H40,M11,M16,M21,M25,M34,M38)</f>
        <v>0</v>
      </c>
      <c r="J2" s="56"/>
      <c r="K2" s="3"/>
      <c r="L2" s="66"/>
      <c r="M2" s="66"/>
      <c r="N2" s="66"/>
      <c r="O2" s="66"/>
    </row>
    <row r="3" spans="1:15" ht="25.5" customHeight="1">
      <c r="A3" s="57" t="s">
        <v>46</v>
      </c>
      <c r="B3" s="192"/>
      <c r="C3" s="192"/>
      <c r="D3" s="192"/>
      <c r="E3" s="192"/>
      <c r="F3" s="63" t="s">
        <v>55</v>
      </c>
      <c r="G3" s="80"/>
      <c r="H3" s="83" t="s">
        <v>164</v>
      </c>
      <c r="I3" s="26"/>
      <c r="J3" s="33"/>
      <c r="K3" s="3"/>
      <c r="L3" s="5"/>
      <c r="M3" s="5"/>
      <c r="N3" s="15"/>
      <c r="O3" s="6"/>
    </row>
    <row r="4" spans="1:15" ht="25.5" customHeight="1">
      <c r="A4" s="57" t="s">
        <v>47</v>
      </c>
      <c r="B4" s="192"/>
      <c r="C4" s="192"/>
      <c r="D4" s="192"/>
      <c r="E4" s="192"/>
      <c r="F4" s="63" t="s">
        <v>54</v>
      </c>
      <c r="G4" s="193"/>
      <c r="H4" s="193"/>
      <c r="I4" s="58"/>
      <c r="J4" s="33"/>
      <c r="K4" s="7"/>
      <c r="L4" s="8"/>
      <c r="M4" s="86"/>
      <c r="N4" s="181"/>
      <c r="O4" s="84" t="s">
        <v>182</v>
      </c>
    </row>
    <row r="5" ht="6.75" customHeight="1">
      <c r="G5" s="9"/>
    </row>
    <row r="6" spans="1:15" s="19" customFormat="1" ht="19.5" customHeight="1">
      <c r="A6" s="16" t="s">
        <v>0</v>
      </c>
      <c r="B6" s="17" t="s">
        <v>40</v>
      </c>
      <c r="C6" s="18" t="s">
        <v>41</v>
      </c>
      <c r="D6" s="72" t="s">
        <v>1</v>
      </c>
      <c r="E6" s="77"/>
      <c r="F6" s="16" t="s">
        <v>0</v>
      </c>
      <c r="G6" s="17" t="s">
        <v>40</v>
      </c>
      <c r="H6" s="18" t="s">
        <v>41</v>
      </c>
      <c r="I6" s="73" t="s">
        <v>1</v>
      </c>
      <c r="J6" s="76"/>
      <c r="K6" s="48" t="s">
        <v>0</v>
      </c>
      <c r="L6" s="17" t="s">
        <v>40</v>
      </c>
      <c r="M6" s="18" t="s">
        <v>41</v>
      </c>
      <c r="N6" s="72" t="s">
        <v>1</v>
      </c>
      <c r="O6" s="75"/>
    </row>
    <row r="7" spans="1:15" ht="19.5" customHeight="1">
      <c r="A7" s="156" t="s">
        <v>102</v>
      </c>
      <c r="B7" s="95">
        <v>6850</v>
      </c>
      <c r="C7" s="95"/>
      <c r="D7" s="94"/>
      <c r="E7" s="96"/>
      <c r="F7" s="157" t="s">
        <v>176</v>
      </c>
      <c r="G7" s="97">
        <v>550</v>
      </c>
      <c r="H7" s="97"/>
      <c r="I7" s="94"/>
      <c r="J7" s="98"/>
      <c r="K7" s="158" t="s">
        <v>98</v>
      </c>
      <c r="L7" s="97">
        <v>6500</v>
      </c>
      <c r="M7" s="97"/>
      <c r="N7" s="94"/>
      <c r="O7" s="98"/>
    </row>
    <row r="8" spans="1:15" ht="19.5" customHeight="1">
      <c r="A8" s="159" t="s">
        <v>103</v>
      </c>
      <c r="B8" s="46">
        <v>5800</v>
      </c>
      <c r="C8" s="46"/>
      <c r="D8" s="93"/>
      <c r="E8" s="99"/>
      <c r="F8" s="157" t="s">
        <v>94</v>
      </c>
      <c r="G8" s="97">
        <v>850</v>
      </c>
      <c r="H8" s="97"/>
      <c r="I8" s="93"/>
      <c r="J8" s="100"/>
      <c r="K8" s="160" t="s">
        <v>33</v>
      </c>
      <c r="L8" s="47">
        <v>700</v>
      </c>
      <c r="M8" s="47"/>
      <c r="N8" s="93"/>
      <c r="O8" s="100"/>
    </row>
    <row r="9" spans="1:15" ht="19.5" customHeight="1">
      <c r="A9" s="159" t="s">
        <v>104</v>
      </c>
      <c r="B9" s="46">
        <v>10050</v>
      </c>
      <c r="C9" s="46"/>
      <c r="D9" s="93"/>
      <c r="E9" s="99"/>
      <c r="F9" s="159" t="s">
        <v>2</v>
      </c>
      <c r="G9" s="46">
        <v>500</v>
      </c>
      <c r="H9" s="46"/>
      <c r="I9" s="93"/>
      <c r="J9" s="100"/>
      <c r="K9" s="161" t="s">
        <v>56</v>
      </c>
      <c r="L9" s="46">
        <v>350</v>
      </c>
      <c r="M9" s="46"/>
      <c r="N9" s="93"/>
      <c r="O9" s="100"/>
    </row>
    <row r="10" spans="1:15" ht="19.5" customHeight="1" thickBot="1">
      <c r="A10" s="159" t="s">
        <v>57</v>
      </c>
      <c r="B10" s="46">
        <v>1300</v>
      </c>
      <c r="C10" s="46"/>
      <c r="D10" s="93"/>
      <c r="E10" s="99"/>
      <c r="F10" s="159" t="s">
        <v>109</v>
      </c>
      <c r="G10" s="46">
        <v>6650</v>
      </c>
      <c r="H10" s="46"/>
      <c r="I10" s="93"/>
      <c r="J10" s="100"/>
      <c r="K10" s="160" t="s">
        <v>3</v>
      </c>
      <c r="L10" s="47">
        <v>1000</v>
      </c>
      <c r="M10" s="47"/>
      <c r="N10" s="101"/>
      <c r="O10" s="102"/>
    </row>
    <row r="11" spans="1:15" ht="19.5" customHeight="1" thickBot="1" thickTop="1">
      <c r="A11" s="159" t="s">
        <v>105</v>
      </c>
      <c r="B11" s="46">
        <v>1400</v>
      </c>
      <c r="C11" s="46"/>
      <c r="D11" s="93"/>
      <c r="E11" s="99"/>
      <c r="F11" s="162" t="s">
        <v>110</v>
      </c>
      <c r="G11" s="46">
        <v>2800</v>
      </c>
      <c r="H11" s="46"/>
      <c r="I11" s="93"/>
      <c r="J11" s="100"/>
      <c r="K11" s="37" t="s">
        <v>42</v>
      </c>
      <c r="L11" s="105">
        <f>SUM(L7:L10)</f>
        <v>8550</v>
      </c>
      <c r="M11" s="105">
        <f>SUM(M7:M10)</f>
        <v>0</v>
      </c>
      <c r="N11" s="20" t="s">
        <v>35</v>
      </c>
      <c r="O11" s="67" t="s">
        <v>66</v>
      </c>
    </row>
    <row r="12" spans="1:15" ht="19.5" customHeight="1" thickTop="1">
      <c r="A12" s="159" t="s">
        <v>58</v>
      </c>
      <c r="B12" s="46">
        <v>2150</v>
      </c>
      <c r="C12" s="46"/>
      <c r="D12" s="93"/>
      <c r="E12" s="99"/>
      <c r="F12" s="157" t="s">
        <v>71</v>
      </c>
      <c r="G12" s="97">
        <v>4500</v>
      </c>
      <c r="H12" s="97"/>
      <c r="I12" s="103"/>
      <c r="J12" s="104"/>
      <c r="K12" s="158" t="s">
        <v>75</v>
      </c>
      <c r="L12" s="97">
        <v>600</v>
      </c>
      <c r="M12" s="97"/>
      <c r="N12" s="94"/>
      <c r="O12" s="98"/>
    </row>
    <row r="13" spans="1:15" ht="19.5" customHeight="1">
      <c r="A13" s="162" t="s">
        <v>59</v>
      </c>
      <c r="B13" s="46">
        <v>1050</v>
      </c>
      <c r="C13" s="46"/>
      <c r="D13" s="93"/>
      <c r="E13" s="99"/>
      <c r="F13" s="159" t="s">
        <v>4</v>
      </c>
      <c r="G13" s="46">
        <v>1200</v>
      </c>
      <c r="H13" s="46"/>
      <c r="I13" s="93"/>
      <c r="J13" s="100"/>
      <c r="K13" s="161" t="s">
        <v>5</v>
      </c>
      <c r="L13" s="46">
        <v>1650</v>
      </c>
      <c r="M13" s="46"/>
      <c r="N13" s="108"/>
      <c r="O13" s="109"/>
    </row>
    <row r="14" spans="1:15" ht="19.5" customHeight="1">
      <c r="A14" s="159" t="s">
        <v>77</v>
      </c>
      <c r="B14" s="46">
        <v>4050</v>
      </c>
      <c r="C14" s="46"/>
      <c r="D14" s="93"/>
      <c r="E14" s="99"/>
      <c r="F14" s="159" t="s">
        <v>7</v>
      </c>
      <c r="G14" s="46">
        <v>6800</v>
      </c>
      <c r="H14" s="46"/>
      <c r="I14" s="106"/>
      <c r="J14" s="107"/>
      <c r="K14" s="161" t="s">
        <v>6</v>
      </c>
      <c r="L14" s="46">
        <v>1200</v>
      </c>
      <c r="M14" s="46"/>
      <c r="N14" s="93"/>
      <c r="O14" s="100"/>
    </row>
    <row r="15" spans="1:15" ht="19.5" customHeight="1" thickBot="1">
      <c r="A15" s="159" t="s">
        <v>76</v>
      </c>
      <c r="B15" s="46">
        <v>5200</v>
      </c>
      <c r="C15" s="46"/>
      <c r="D15" s="93"/>
      <c r="E15" s="99"/>
      <c r="F15" s="159" t="s">
        <v>95</v>
      </c>
      <c r="G15" s="46">
        <v>1750</v>
      </c>
      <c r="H15" s="46"/>
      <c r="I15" s="93"/>
      <c r="J15" s="100"/>
      <c r="K15" s="160" t="s">
        <v>80</v>
      </c>
      <c r="L15" s="47">
        <v>2700</v>
      </c>
      <c r="M15" s="47"/>
      <c r="N15" s="110"/>
      <c r="O15" s="111"/>
    </row>
    <row r="16" spans="1:15" ht="19.5" customHeight="1" thickBot="1" thickTop="1">
      <c r="A16" s="159" t="s">
        <v>91</v>
      </c>
      <c r="B16" s="46">
        <v>2900</v>
      </c>
      <c r="C16" s="46"/>
      <c r="D16" s="93"/>
      <c r="E16" s="99"/>
      <c r="F16" s="159" t="s">
        <v>44</v>
      </c>
      <c r="G16" s="46">
        <v>1500</v>
      </c>
      <c r="H16" s="46"/>
      <c r="I16" s="108"/>
      <c r="J16" s="109"/>
      <c r="K16" s="37" t="s">
        <v>42</v>
      </c>
      <c r="L16" s="105">
        <f>SUM(L12:L15)</f>
        <v>6150</v>
      </c>
      <c r="M16" s="105">
        <f>SUM(M12:M15)</f>
        <v>0</v>
      </c>
      <c r="N16" s="20" t="s">
        <v>38</v>
      </c>
      <c r="O16" s="67" t="s">
        <v>67</v>
      </c>
    </row>
    <row r="17" spans="1:15" ht="19.5" customHeight="1" thickTop="1">
      <c r="A17" s="159" t="s">
        <v>60</v>
      </c>
      <c r="B17" s="46">
        <v>5900</v>
      </c>
      <c r="C17" s="46"/>
      <c r="D17" s="93"/>
      <c r="E17" s="99"/>
      <c r="F17" s="159" t="s">
        <v>96</v>
      </c>
      <c r="G17" s="46">
        <v>2900</v>
      </c>
      <c r="H17" s="46"/>
      <c r="I17" s="93"/>
      <c r="J17" s="100"/>
      <c r="K17" s="183" t="s">
        <v>181</v>
      </c>
      <c r="L17" s="112">
        <v>3200</v>
      </c>
      <c r="M17" s="112"/>
      <c r="N17" s="113"/>
      <c r="O17" s="114"/>
    </row>
    <row r="18" spans="1:15" ht="19.5" customHeight="1" thickBot="1">
      <c r="A18" s="159" t="s">
        <v>174</v>
      </c>
      <c r="B18" s="46">
        <v>2750</v>
      </c>
      <c r="C18" s="46"/>
      <c r="D18" s="93"/>
      <c r="E18" s="99"/>
      <c r="F18" s="163" t="s">
        <v>97</v>
      </c>
      <c r="G18" s="47">
        <v>2000</v>
      </c>
      <c r="H18" s="47"/>
      <c r="I18" s="101"/>
      <c r="J18" s="102"/>
      <c r="K18" s="184" t="s">
        <v>180</v>
      </c>
      <c r="L18" s="116">
        <v>5350</v>
      </c>
      <c r="M18" s="116"/>
      <c r="N18" s="108"/>
      <c r="O18" s="109"/>
    </row>
    <row r="19" spans="1:15" ht="19.5" customHeight="1" thickBot="1" thickTop="1">
      <c r="A19" s="162" t="s">
        <v>101</v>
      </c>
      <c r="B19" s="46">
        <v>3600</v>
      </c>
      <c r="C19" s="46"/>
      <c r="D19" s="93"/>
      <c r="E19" s="99"/>
      <c r="F19" s="10" t="s">
        <v>42</v>
      </c>
      <c r="G19" s="115">
        <f>SUM(G7:G18)</f>
        <v>32000</v>
      </c>
      <c r="H19" s="115">
        <f>SUM(H7:H18)</f>
        <v>0</v>
      </c>
      <c r="I19" s="20" t="s">
        <v>171</v>
      </c>
      <c r="J19" s="67" t="s">
        <v>8</v>
      </c>
      <c r="K19" s="164" t="s">
        <v>99</v>
      </c>
      <c r="L19" s="46">
        <v>3250</v>
      </c>
      <c r="M19" s="46"/>
      <c r="N19" s="93"/>
      <c r="O19" s="100"/>
    </row>
    <row r="20" spans="1:15" ht="19.5" customHeight="1" thickBot="1" thickTop="1">
      <c r="A20" s="159" t="s">
        <v>61</v>
      </c>
      <c r="B20" s="46">
        <v>6950</v>
      </c>
      <c r="C20" s="46"/>
      <c r="D20" s="93"/>
      <c r="E20" s="99"/>
      <c r="F20" s="157" t="s">
        <v>111</v>
      </c>
      <c r="G20" s="97">
        <v>5050</v>
      </c>
      <c r="H20" s="97"/>
      <c r="I20" s="94"/>
      <c r="J20" s="98"/>
      <c r="K20" s="160" t="s">
        <v>100</v>
      </c>
      <c r="L20" s="47">
        <v>3500</v>
      </c>
      <c r="M20" s="47"/>
      <c r="N20" s="101"/>
      <c r="O20" s="102"/>
    </row>
    <row r="21" spans="1:15" ht="19.5" customHeight="1" thickBot="1" thickTop="1">
      <c r="A21" s="163" t="s">
        <v>167</v>
      </c>
      <c r="B21" s="47">
        <v>5950</v>
      </c>
      <c r="C21" s="47"/>
      <c r="D21" s="101"/>
      <c r="E21" s="117"/>
      <c r="F21" s="159" t="s">
        <v>86</v>
      </c>
      <c r="G21" s="46">
        <v>800</v>
      </c>
      <c r="H21" s="46"/>
      <c r="I21" s="93"/>
      <c r="J21" s="100"/>
      <c r="K21" s="37" t="s">
        <v>42</v>
      </c>
      <c r="L21" s="105">
        <f>SUM(L17:L20)</f>
        <v>15300</v>
      </c>
      <c r="M21" s="105">
        <f>SUM(M17:M20)</f>
        <v>0</v>
      </c>
      <c r="N21" s="20" t="s">
        <v>9</v>
      </c>
      <c r="O21" s="67" t="s">
        <v>10</v>
      </c>
    </row>
    <row r="22" spans="1:15" ht="19.5" customHeight="1" thickBot="1" thickTop="1">
      <c r="A22" s="10" t="s">
        <v>42</v>
      </c>
      <c r="B22" s="115">
        <f>SUM(B7:B21)</f>
        <v>65900</v>
      </c>
      <c r="C22" s="115">
        <f>SUM(C7:C21)</f>
        <v>0</v>
      </c>
      <c r="D22" s="20" t="s">
        <v>48</v>
      </c>
      <c r="E22" s="23" t="s">
        <v>23</v>
      </c>
      <c r="F22" s="159" t="s">
        <v>11</v>
      </c>
      <c r="G22" s="97">
        <v>1100</v>
      </c>
      <c r="H22" s="97"/>
      <c r="I22" s="93"/>
      <c r="J22" s="100"/>
      <c r="K22" s="165" t="s">
        <v>172</v>
      </c>
      <c r="L22" s="97">
        <v>5450</v>
      </c>
      <c r="M22" s="97"/>
      <c r="N22" s="94"/>
      <c r="O22" s="98"/>
    </row>
    <row r="23" spans="1:15" ht="19.5" customHeight="1" thickTop="1">
      <c r="A23" s="166" t="s">
        <v>89</v>
      </c>
      <c r="B23" s="140">
        <v>1900</v>
      </c>
      <c r="C23" s="140"/>
      <c r="D23" s="113"/>
      <c r="E23" s="118"/>
      <c r="F23" s="159" t="s">
        <v>12</v>
      </c>
      <c r="G23" s="46">
        <v>1250</v>
      </c>
      <c r="H23" s="46"/>
      <c r="I23" s="93"/>
      <c r="J23" s="100"/>
      <c r="K23" s="167" t="s">
        <v>175</v>
      </c>
      <c r="L23" s="46">
        <v>2700</v>
      </c>
      <c r="M23" s="46"/>
      <c r="N23" s="93"/>
      <c r="O23" s="100"/>
    </row>
    <row r="24" spans="1:15" ht="19.5" customHeight="1" thickBot="1">
      <c r="A24" s="163" t="s">
        <v>93</v>
      </c>
      <c r="B24" s="119">
        <v>450</v>
      </c>
      <c r="C24" s="119"/>
      <c r="D24" s="93"/>
      <c r="E24" s="99"/>
      <c r="F24" s="159" t="s">
        <v>13</v>
      </c>
      <c r="G24" s="46">
        <v>2350</v>
      </c>
      <c r="H24" s="46"/>
      <c r="I24" s="93"/>
      <c r="J24" s="100"/>
      <c r="K24" s="168" t="s">
        <v>173</v>
      </c>
      <c r="L24" s="47">
        <v>500</v>
      </c>
      <c r="M24" s="47"/>
      <c r="N24" s="101"/>
      <c r="O24" s="102"/>
    </row>
    <row r="25" spans="1:15" ht="19.5" customHeight="1" thickBot="1" thickTop="1">
      <c r="A25" s="163" t="s">
        <v>90</v>
      </c>
      <c r="B25" s="119">
        <v>1600</v>
      </c>
      <c r="C25" s="119"/>
      <c r="D25" s="93"/>
      <c r="E25" s="99"/>
      <c r="F25" s="10" t="s">
        <v>42</v>
      </c>
      <c r="G25" s="115">
        <f>SUM(G20:G24)</f>
        <v>10550</v>
      </c>
      <c r="H25" s="115">
        <f>SUM(H20:H24)</f>
        <v>0</v>
      </c>
      <c r="I25" s="20" t="s">
        <v>53</v>
      </c>
      <c r="J25" s="67" t="s">
        <v>69</v>
      </c>
      <c r="K25" s="37" t="s">
        <v>42</v>
      </c>
      <c r="L25" s="105">
        <f>SUM(L22:L24)</f>
        <v>8650</v>
      </c>
      <c r="M25" s="105">
        <f>SUM(M22:M24)</f>
        <v>0</v>
      </c>
      <c r="N25" s="20" t="s">
        <v>39</v>
      </c>
      <c r="O25" s="67" t="s">
        <v>68</v>
      </c>
    </row>
    <row r="26" spans="1:15" ht="19.5" customHeight="1" thickTop="1">
      <c r="A26" s="159" t="s">
        <v>62</v>
      </c>
      <c r="B26" s="97">
        <v>4600</v>
      </c>
      <c r="C26" s="97"/>
      <c r="D26" s="93"/>
      <c r="E26" s="99"/>
      <c r="F26" s="157" t="s">
        <v>70</v>
      </c>
      <c r="G26" s="141">
        <v>550</v>
      </c>
      <c r="H26" s="141"/>
      <c r="I26" s="94"/>
      <c r="J26" s="98"/>
      <c r="K26" s="158" t="s">
        <v>14</v>
      </c>
      <c r="L26" s="97">
        <v>1500</v>
      </c>
      <c r="M26" s="97"/>
      <c r="N26" s="94"/>
      <c r="O26" s="98"/>
    </row>
    <row r="27" spans="1:15" ht="19.5" customHeight="1">
      <c r="A27" s="162" t="s">
        <v>166</v>
      </c>
      <c r="B27" s="46">
        <v>1900</v>
      </c>
      <c r="C27" s="46"/>
      <c r="D27" s="93"/>
      <c r="E27" s="99"/>
      <c r="F27" s="159" t="s">
        <v>16</v>
      </c>
      <c r="G27" s="97">
        <v>1250</v>
      </c>
      <c r="H27" s="97"/>
      <c r="I27" s="108"/>
      <c r="J27" s="109"/>
      <c r="K27" s="161" t="s">
        <v>168</v>
      </c>
      <c r="L27" s="46">
        <v>1900</v>
      </c>
      <c r="M27" s="46"/>
      <c r="N27" s="93"/>
      <c r="O27" s="100"/>
    </row>
    <row r="28" spans="1:15" ht="19.5" customHeight="1" thickBot="1">
      <c r="A28" s="166" t="s">
        <v>63</v>
      </c>
      <c r="B28" s="120">
        <v>450</v>
      </c>
      <c r="C28" s="120"/>
      <c r="D28" s="101"/>
      <c r="E28" s="117"/>
      <c r="F28" s="159" t="s">
        <v>17</v>
      </c>
      <c r="G28" s="46">
        <v>250</v>
      </c>
      <c r="H28" s="46"/>
      <c r="I28" s="93"/>
      <c r="J28" s="100"/>
      <c r="K28" s="161" t="s">
        <v>74</v>
      </c>
      <c r="L28" s="46">
        <v>350</v>
      </c>
      <c r="M28" s="46"/>
      <c r="N28" s="93"/>
      <c r="O28" s="100"/>
    </row>
    <row r="29" spans="1:15" ht="19.5" customHeight="1" thickBot="1" thickTop="1">
      <c r="A29" s="169" t="s">
        <v>42</v>
      </c>
      <c r="B29" s="71">
        <f>SUM(B23:B28)</f>
        <v>10900</v>
      </c>
      <c r="C29" s="71">
        <f>SUM(C23:C28)</f>
        <v>0</v>
      </c>
      <c r="D29" s="20" t="s">
        <v>37</v>
      </c>
      <c r="E29" s="23" t="s">
        <v>30</v>
      </c>
      <c r="F29" s="159" t="s">
        <v>107</v>
      </c>
      <c r="G29" s="46">
        <v>3250</v>
      </c>
      <c r="H29" s="46"/>
      <c r="I29" s="93"/>
      <c r="J29" s="100"/>
      <c r="K29" s="161" t="s">
        <v>15</v>
      </c>
      <c r="L29" s="46">
        <v>850</v>
      </c>
      <c r="M29" s="46"/>
      <c r="N29" s="93"/>
      <c r="O29" s="100"/>
    </row>
    <row r="30" spans="1:15" ht="19.5" customHeight="1" thickBot="1" thickTop="1">
      <c r="A30" s="170" t="s">
        <v>106</v>
      </c>
      <c r="B30" s="97">
        <v>4500</v>
      </c>
      <c r="C30" s="97"/>
      <c r="D30" s="113"/>
      <c r="E30" s="118"/>
      <c r="F30" s="163" t="s">
        <v>19</v>
      </c>
      <c r="G30" s="47">
        <v>600</v>
      </c>
      <c r="H30" s="47"/>
      <c r="I30" s="101"/>
      <c r="J30" s="102"/>
      <c r="K30" s="161" t="s">
        <v>65</v>
      </c>
      <c r="L30" s="46">
        <v>2150</v>
      </c>
      <c r="M30" s="46"/>
      <c r="N30" s="93"/>
      <c r="O30" s="100"/>
    </row>
    <row r="31" spans="1:15" ht="19.5" customHeight="1" thickBot="1" thickTop="1">
      <c r="A31" s="159" t="s">
        <v>92</v>
      </c>
      <c r="B31" s="46">
        <v>3400</v>
      </c>
      <c r="C31" s="46"/>
      <c r="D31" s="108"/>
      <c r="E31" s="171"/>
      <c r="F31" s="10" t="s">
        <v>42</v>
      </c>
      <c r="G31" s="115">
        <f>SUM(G26:G30)</f>
        <v>5900</v>
      </c>
      <c r="H31" s="115">
        <f>SUM(H26:H30)</f>
        <v>0</v>
      </c>
      <c r="I31" s="20" t="s">
        <v>49</v>
      </c>
      <c r="J31" s="67" t="s">
        <v>20</v>
      </c>
      <c r="K31" s="161" t="s">
        <v>18</v>
      </c>
      <c r="L31" s="46">
        <v>200</v>
      </c>
      <c r="M31" s="46"/>
      <c r="N31" s="93"/>
      <c r="O31" s="100"/>
    </row>
    <row r="32" spans="1:15" ht="19.5" customHeight="1" thickBot="1" thickTop="1">
      <c r="A32" s="169" t="s">
        <v>42</v>
      </c>
      <c r="B32" s="115">
        <f>SUM(B30:B31)</f>
        <v>7900</v>
      </c>
      <c r="C32" s="115">
        <f>SUM(C30:C31)</f>
        <v>0</v>
      </c>
      <c r="D32" s="20" t="s">
        <v>179</v>
      </c>
      <c r="E32" s="23" t="s">
        <v>34</v>
      </c>
      <c r="F32" s="157" t="s">
        <v>21</v>
      </c>
      <c r="G32" s="97">
        <v>4200</v>
      </c>
      <c r="H32" s="97"/>
      <c r="I32" s="113"/>
      <c r="J32" s="114"/>
      <c r="K32" s="161" t="s">
        <v>165</v>
      </c>
      <c r="L32" s="46">
        <v>200</v>
      </c>
      <c r="M32" s="46"/>
      <c r="N32" s="93"/>
      <c r="O32" s="100"/>
    </row>
    <row r="33" spans="1:15" ht="19.5" customHeight="1" thickBot="1" thickTop="1">
      <c r="A33" s="172"/>
      <c r="B33" s="154"/>
      <c r="C33" s="154"/>
      <c r="D33" s="155"/>
      <c r="E33" s="173"/>
      <c r="F33" s="190" t="s">
        <v>169</v>
      </c>
      <c r="G33" s="191">
        <v>5550</v>
      </c>
      <c r="H33" s="46"/>
      <c r="I33" s="93"/>
      <c r="J33" s="100"/>
      <c r="K33" s="160" t="s">
        <v>73</v>
      </c>
      <c r="L33" s="47">
        <v>350</v>
      </c>
      <c r="M33" s="47"/>
      <c r="N33" s="101"/>
      <c r="O33" s="102"/>
    </row>
    <row r="34" spans="1:15" ht="19.5" customHeight="1" thickBot="1" thickTop="1">
      <c r="A34" s="149"/>
      <c r="B34" s="121"/>
      <c r="C34" s="150"/>
      <c r="D34" s="148"/>
      <c r="E34" s="151"/>
      <c r="F34" s="190" t="s">
        <v>108</v>
      </c>
      <c r="G34" s="191">
        <v>5350</v>
      </c>
      <c r="H34" s="46"/>
      <c r="I34" s="93"/>
      <c r="J34" s="100"/>
      <c r="K34" s="78" t="s">
        <v>42</v>
      </c>
      <c r="L34" s="105">
        <f>SUM(L26:L33)</f>
        <v>7500</v>
      </c>
      <c r="M34" s="105">
        <f>SUM(M26:M33)</f>
        <v>0</v>
      </c>
      <c r="N34" s="20" t="s">
        <v>51</v>
      </c>
      <c r="O34" s="67" t="s">
        <v>162</v>
      </c>
    </row>
    <row r="35" spans="1:15" ht="19.5" customHeight="1" thickTop="1">
      <c r="A35" s="194" t="s">
        <v>87</v>
      </c>
      <c r="B35" s="195"/>
      <c r="C35" s="195"/>
      <c r="D35" s="195"/>
      <c r="E35" s="195"/>
      <c r="F35" s="159" t="s">
        <v>24</v>
      </c>
      <c r="G35" s="46">
        <v>1500</v>
      </c>
      <c r="H35" s="46"/>
      <c r="I35" s="108"/>
      <c r="J35" s="109"/>
      <c r="K35" s="158" t="s">
        <v>22</v>
      </c>
      <c r="L35" s="97">
        <v>1100</v>
      </c>
      <c r="M35" s="97"/>
      <c r="N35" s="94"/>
      <c r="O35" s="98"/>
    </row>
    <row r="36" spans="1:15" ht="19.5" customHeight="1" thickBot="1">
      <c r="A36" s="38"/>
      <c r="B36" s="121"/>
      <c r="C36" s="39"/>
      <c r="D36" s="40"/>
      <c r="E36" s="41"/>
      <c r="F36" s="163" t="s">
        <v>27</v>
      </c>
      <c r="G36" s="47">
        <v>3350</v>
      </c>
      <c r="H36" s="47"/>
      <c r="I36" s="101"/>
      <c r="J36" s="102"/>
      <c r="K36" s="161" t="s">
        <v>64</v>
      </c>
      <c r="L36" s="46">
        <v>2100</v>
      </c>
      <c r="M36" s="46"/>
      <c r="N36" s="93"/>
      <c r="O36" s="100"/>
    </row>
    <row r="37" spans="1:15" ht="19.5" customHeight="1" thickBot="1" thickTop="1">
      <c r="A37" s="38"/>
      <c r="B37" s="121"/>
      <c r="C37" s="39"/>
      <c r="D37" s="40"/>
      <c r="E37" s="41"/>
      <c r="F37" s="10" t="s">
        <v>42</v>
      </c>
      <c r="G37" s="115">
        <f>SUM(G32:G36)</f>
        <v>19950</v>
      </c>
      <c r="H37" s="115">
        <f>SUM(H32:H36)</f>
        <v>0</v>
      </c>
      <c r="I37" s="20" t="s">
        <v>52</v>
      </c>
      <c r="J37" s="67" t="s">
        <v>28</v>
      </c>
      <c r="K37" s="174" t="s">
        <v>72</v>
      </c>
      <c r="L37" s="47">
        <v>3100</v>
      </c>
      <c r="M37" s="47"/>
      <c r="N37" s="101"/>
      <c r="O37" s="102"/>
    </row>
    <row r="38" spans="1:15" ht="19.5" customHeight="1" thickBot="1" thickTop="1">
      <c r="A38" s="38"/>
      <c r="B38" s="121"/>
      <c r="C38" s="39"/>
      <c r="D38" s="40"/>
      <c r="E38" s="41"/>
      <c r="F38" s="157" t="s">
        <v>29</v>
      </c>
      <c r="G38" s="141">
        <v>4400</v>
      </c>
      <c r="H38" s="141"/>
      <c r="I38" s="94"/>
      <c r="J38" s="98"/>
      <c r="K38" s="78" t="s">
        <v>42</v>
      </c>
      <c r="L38" s="105">
        <f>SUM(L35:L37)</f>
        <v>6300</v>
      </c>
      <c r="M38" s="105">
        <f>SUM(M35:M37)</f>
        <v>0</v>
      </c>
      <c r="N38" s="20" t="s">
        <v>25</v>
      </c>
      <c r="O38" s="67" t="s">
        <v>26</v>
      </c>
    </row>
    <row r="39" spans="1:15" ht="19.5" customHeight="1" thickBot="1" thickTop="1">
      <c r="A39" s="43"/>
      <c r="B39" s="44"/>
      <c r="C39" s="44"/>
      <c r="D39" s="44"/>
      <c r="E39" s="44"/>
      <c r="F39" s="163" t="s">
        <v>31</v>
      </c>
      <c r="G39" s="47">
        <v>5200</v>
      </c>
      <c r="H39" s="47"/>
      <c r="I39" s="135"/>
      <c r="J39" s="142"/>
      <c r="K39" s="198" t="s">
        <v>43</v>
      </c>
      <c r="L39" s="201">
        <f>SUM(B22,B29,B32,G19,G25,G31,G37,G40,L11,L16,L21,L25,L34,L38)</f>
        <v>215150</v>
      </c>
      <c r="M39" s="201">
        <f>SUM(C22,C29,C32,H19,H25,H31,H37,H40,M11,M16,M21,M25,M34,M38)</f>
        <v>0</v>
      </c>
      <c r="N39" s="204"/>
      <c r="O39" s="205"/>
    </row>
    <row r="40" spans="1:15" ht="19.5" customHeight="1" thickBot="1" thickTop="1">
      <c r="A40" s="194" t="s">
        <v>88</v>
      </c>
      <c r="B40" s="195"/>
      <c r="C40" s="195"/>
      <c r="D40" s="195"/>
      <c r="E40" s="195"/>
      <c r="F40" s="143" t="s">
        <v>42</v>
      </c>
      <c r="G40" s="144">
        <f>SUM(G38:G39)</f>
        <v>9600</v>
      </c>
      <c r="H40" s="144">
        <f>SUM(H38:H39)</f>
        <v>0</v>
      </c>
      <c r="I40" s="21" t="s">
        <v>50</v>
      </c>
      <c r="J40" s="68" t="s">
        <v>32</v>
      </c>
      <c r="K40" s="199"/>
      <c r="L40" s="202"/>
      <c r="M40" s="202"/>
      <c r="N40" s="206"/>
      <c r="O40" s="207"/>
    </row>
    <row r="41" spans="1:15" ht="19.5" customHeight="1" thickTop="1">
      <c r="A41" s="196" t="s">
        <v>36</v>
      </c>
      <c r="B41" s="197"/>
      <c r="C41" s="197"/>
      <c r="D41" s="197"/>
      <c r="E41" s="197"/>
      <c r="F41" s="185"/>
      <c r="G41" s="186"/>
      <c r="H41" s="186"/>
      <c r="I41" s="187"/>
      <c r="J41" s="68"/>
      <c r="K41" s="200"/>
      <c r="L41" s="203"/>
      <c r="M41" s="203"/>
      <c r="N41" s="208"/>
      <c r="O41" s="209"/>
    </row>
    <row r="42" spans="1:15" ht="19.5" customHeight="1">
      <c r="A42" s="8"/>
      <c r="B42" s="11"/>
      <c r="C42" s="12"/>
      <c r="D42" s="13"/>
      <c r="E42" s="14"/>
      <c r="F42" s="7"/>
      <c r="G42" s="7"/>
      <c r="H42" s="12"/>
      <c r="I42" s="7"/>
      <c r="J42" s="7"/>
      <c r="K42" s="7"/>
      <c r="L42" s="7"/>
      <c r="M42" s="12"/>
      <c r="N42" s="7"/>
      <c r="O42" s="7"/>
    </row>
    <row r="43" spans="1:15" ht="16.5" customHeight="1">
      <c r="A43" s="7"/>
      <c r="B43" s="7"/>
      <c r="C43" s="12"/>
      <c r="D43" s="90"/>
      <c r="E43" s="7"/>
      <c r="K43" s="85"/>
      <c r="L43" s="85"/>
      <c r="M43" s="85"/>
      <c r="N43" s="85"/>
      <c r="O43" s="85"/>
    </row>
    <row r="44" ht="16.5" customHeight="1">
      <c r="D44" s="91"/>
    </row>
    <row r="45" ht="16.5" customHeight="1"/>
    <row r="46" ht="16.5" customHeight="1"/>
    <row r="47" ht="16.5" customHeight="1"/>
    <row r="48" ht="15" customHeight="1"/>
  </sheetData>
  <sheetProtection/>
  <mergeCells count="11">
    <mergeCell ref="K39:K41"/>
    <mergeCell ref="L39:L41"/>
    <mergeCell ref="M39:M41"/>
    <mergeCell ref="N39:O41"/>
    <mergeCell ref="B2:E2"/>
    <mergeCell ref="B3:E3"/>
    <mergeCell ref="B4:E4"/>
    <mergeCell ref="G4:H4"/>
    <mergeCell ref="A40:E40"/>
    <mergeCell ref="A41:E41"/>
    <mergeCell ref="A35:E35"/>
  </mergeCells>
  <dataValidations count="1">
    <dataValidation type="list" allowBlank="1" showInputMessage="1" showErrorMessage="1" sqref="I1">
      <formula1>"B2,B3,B4,B5,A3,A4"</formula1>
    </dataValidation>
  </dataValidations>
  <printOptions horizontalCentered="1" verticalCentered="1"/>
  <pageMargins left="0.3937007874015748" right="0.3937007874015748" top="0.3937007874015748" bottom="0.3937007874015748" header="0.31496062992125984" footer="0.2362204724409449"/>
  <pageSetup horizontalDpi="300" verticalDpi="3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3"/>
  <sheetViews>
    <sheetView zoomScalePageLayoutView="0" workbookViewId="0" topLeftCell="A1">
      <selection activeCell="J3" sqref="J3"/>
    </sheetView>
  </sheetViews>
  <sheetFormatPr defaultColWidth="9.00390625" defaultRowHeight="13.5"/>
  <cols>
    <col min="1" max="1" width="20.625" style="1" customWidth="1"/>
    <col min="2" max="2" width="9.125" style="1" customWidth="1"/>
    <col min="3" max="3" width="9.125" style="4" customWidth="1"/>
    <col min="4" max="4" width="17.625" style="1" customWidth="1"/>
    <col min="5" max="5" width="3.625" style="1" customWidth="1"/>
    <col min="6" max="6" width="6.625" style="1" customWidth="1"/>
    <col min="7" max="7" width="20.625" style="1" customWidth="1"/>
    <col min="8" max="8" width="9.125" style="1" customWidth="1"/>
    <col min="9" max="9" width="9.125" style="4" customWidth="1"/>
    <col min="10" max="10" width="17.625" style="1" customWidth="1"/>
    <col min="11" max="11" width="3.625" style="1" customWidth="1"/>
    <col min="12" max="12" width="6.625" style="1" customWidth="1"/>
    <col min="13" max="13" width="20.625" style="1" customWidth="1"/>
    <col min="14" max="14" width="9.125" style="1" customWidth="1"/>
    <col min="15" max="15" width="9.125" style="4" customWidth="1"/>
    <col min="16" max="16" width="17.625" style="1" customWidth="1"/>
    <col min="17" max="17" width="3.625" style="1" customWidth="1"/>
    <col min="18" max="18" width="6.625" style="2" customWidth="1"/>
    <col min="19" max="16384" width="9.00390625" style="2" customWidth="1"/>
  </cols>
  <sheetData>
    <row r="1" spans="1:18" ht="19.5" customHeight="1">
      <c r="A1" s="64" t="s">
        <v>115</v>
      </c>
      <c r="B1" s="220" t="s">
        <v>114</v>
      </c>
      <c r="C1" s="220"/>
      <c r="D1" s="220"/>
      <c r="E1" s="221" t="s">
        <v>84</v>
      </c>
      <c r="F1" s="221"/>
      <c r="G1" s="62" t="s">
        <v>79</v>
      </c>
      <c r="H1" s="222" t="s">
        <v>82</v>
      </c>
      <c r="I1" s="222"/>
      <c r="J1" s="88"/>
      <c r="K1" s="56"/>
      <c r="L1" s="31"/>
      <c r="N1" s="223" t="s">
        <v>85</v>
      </c>
      <c r="O1" s="224"/>
      <c r="P1" s="224"/>
      <c r="Q1" s="224"/>
      <c r="R1" s="225"/>
    </row>
    <row r="2" spans="1:18" ht="25.5" customHeight="1">
      <c r="A2" s="57" t="s">
        <v>45</v>
      </c>
      <c r="B2" s="192"/>
      <c r="C2" s="192"/>
      <c r="D2" s="192"/>
      <c r="E2" s="192"/>
      <c r="F2" s="192"/>
      <c r="G2" s="63" t="s">
        <v>54</v>
      </c>
      <c r="H2" s="226" t="s">
        <v>81</v>
      </c>
      <c r="I2" s="226"/>
      <c r="J2" s="89">
        <f>SUM(C22,C29,C32,I19,I25,I31,I37,I40,O11,O16,O21,O25,O34,O38)</f>
        <v>0</v>
      </c>
      <c r="K2" s="56"/>
      <c r="L2" s="32"/>
      <c r="M2" s="3"/>
      <c r="N2" s="227" t="s">
        <v>160</v>
      </c>
      <c r="O2" s="228"/>
      <c r="P2" s="228"/>
      <c r="Q2" s="228"/>
      <c r="R2" s="229"/>
    </row>
    <row r="3" spans="1:17" ht="25.5" customHeight="1">
      <c r="A3" s="57" t="s">
        <v>46</v>
      </c>
      <c r="B3" s="192"/>
      <c r="C3" s="192"/>
      <c r="D3" s="192"/>
      <c r="E3" s="192"/>
      <c r="F3" s="192"/>
      <c r="G3" s="63" t="s">
        <v>55</v>
      </c>
      <c r="H3" s="230" t="s">
        <v>83</v>
      </c>
      <c r="I3" s="230"/>
      <c r="J3" s="87"/>
      <c r="K3" s="59"/>
      <c r="L3" s="33"/>
      <c r="M3" s="3"/>
      <c r="N3" s="5"/>
      <c r="O3" s="5"/>
      <c r="P3" s="15"/>
      <c r="Q3" s="6"/>
    </row>
    <row r="4" spans="1:18" ht="25.5" customHeight="1">
      <c r="A4" s="57" t="s">
        <v>47</v>
      </c>
      <c r="B4" s="192"/>
      <c r="C4" s="192"/>
      <c r="D4" s="192"/>
      <c r="E4" s="192"/>
      <c r="F4" s="192"/>
      <c r="G4" s="63" t="s">
        <v>54</v>
      </c>
      <c r="H4" s="231" t="s">
        <v>116</v>
      </c>
      <c r="I4" s="231"/>
      <c r="J4" s="60" t="s">
        <v>113</v>
      </c>
      <c r="K4" s="230" t="s">
        <v>117</v>
      </c>
      <c r="L4" s="230"/>
      <c r="M4" s="60" t="s">
        <v>118</v>
      </c>
      <c r="N4" s="61"/>
      <c r="O4" s="86"/>
      <c r="P4" s="181"/>
      <c r="Q4" s="182"/>
      <c r="R4" s="84" t="s">
        <v>182</v>
      </c>
    </row>
    <row r="5" ht="6.75" customHeight="1">
      <c r="H5" s="9"/>
    </row>
    <row r="6" spans="1:18" s="19" customFormat="1" ht="19.5" customHeight="1">
      <c r="A6" s="16" t="s">
        <v>0</v>
      </c>
      <c r="B6" s="17" t="s">
        <v>40</v>
      </c>
      <c r="C6" s="18" t="s">
        <v>41</v>
      </c>
      <c r="D6" s="232" t="s">
        <v>1</v>
      </c>
      <c r="E6" s="233"/>
      <c r="F6" s="17" t="s">
        <v>112</v>
      </c>
      <c r="G6" s="16" t="s">
        <v>0</v>
      </c>
      <c r="H6" s="17" t="s">
        <v>40</v>
      </c>
      <c r="I6" s="18" t="s">
        <v>41</v>
      </c>
      <c r="J6" s="234" t="s">
        <v>1</v>
      </c>
      <c r="K6" s="235"/>
      <c r="L6" s="17" t="s">
        <v>112</v>
      </c>
      <c r="M6" s="48" t="s">
        <v>0</v>
      </c>
      <c r="N6" s="17" t="s">
        <v>40</v>
      </c>
      <c r="O6" s="18" t="s">
        <v>41</v>
      </c>
      <c r="P6" s="232" t="s">
        <v>1</v>
      </c>
      <c r="Q6" s="236"/>
      <c r="R6" s="74" t="s">
        <v>112</v>
      </c>
    </row>
    <row r="7" spans="1:18" ht="19.5" customHeight="1">
      <c r="A7" s="156" t="s">
        <v>102</v>
      </c>
      <c r="B7" s="95">
        <v>6850</v>
      </c>
      <c r="C7" s="95"/>
      <c r="D7" s="237"/>
      <c r="E7" s="238"/>
      <c r="F7" s="34">
        <v>1460</v>
      </c>
      <c r="G7" s="157" t="s">
        <v>176</v>
      </c>
      <c r="H7" s="97">
        <v>550</v>
      </c>
      <c r="I7" s="97"/>
      <c r="J7" s="237"/>
      <c r="K7" s="239"/>
      <c r="L7" s="49"/>
      <c r="M7" s="158" t="s">
        <v>98</v>
      </c>
      <c r="N7" s="97">
        <v>6500</v>
      </c>
      <c r="O7" s="97"/>
      <c r="P7" s="237"/>
      <c r="Q7" s="239"/>
      <c r="R7" s="27"/>
    </row>
    <row r="8" spans="1:18" ht="19.5" customHeight="1">
      <c r="A8" s="159" t="s">
        <v>103</v>
      </c>
      <c r="B8" s="46">
        <v>5800</v>
      </c>
      <c r="C8" s="46"/>
      <c r="D8" s="212"/>
      <c r="E8" s="240"/>
      <c r="F8" s="34">
        <v>1600</v>
      </c>
      <c r="G8" s="157" t="s">
        <v>94</v>
      </c>
      <c r="H8" s="97">
        <v>850</v>
      </c>
      <c r="I8" s="97"/>
      <c r="J8" s="212"/>
      <c r="K8" s="213"/>
      <c r="L8" s="51">
        <v>500</v>
      </c>
      <c r="M8" s="160" t="s">
        <v>33</v>
      </c>
      <c r="N8" s="47">
        <v>700</v>
      </c>
      <c r="O8" s="47"/>
      <c r="P8" s="212"/>
      <c r="Q8" s="213"/>
      <c r="R8" s="27"/>
    </row>
    <row r="9" spans="1:18" ht="19.5" customHeight="1">
      <c r="A9" s="159" t="s">
        <v>104</v>
      </c>
      <c r="B9" s="46">
        <v>10050</v>
      </c>
      <c r="C9" s="46"/>
      <c r="D9" s="212"/>
      <c r="E9" s="240"/>
      <c r="F9" s="34">
        <v>2110</v>
      </c>
      <c r="G9" s="159" t="s">
        <v>2</v>
      </c>
      <c r="H9" s="46">
        <v>500</v>
      </c>
      <c r="I9" s="46"/>
      <c r="J9" s="212"/>
      <c r="K9" s="213"/>
      <c r="L9" s="51"/>
      <c r="M9" s="161" t="s">
        <v>56</v>
      </c>
      <c r="N9" s="46">
        <v>350</v>
      </c>
      <c r="O9" s="46"/>
      <c r="P9" s="212"/>
      <c r="Q9" s="213"/>
      <c r="R9" s="27"/>
    </row>
    <row r="10" spans="1:18" ht="19.5" customHeight="1" thickBot="1">
      <c r="A10" s="159" t="s">
        <v>57</v>
      </c>
      <c r="B10" s="46">
        <v>1300</v>
      </c>
      <c r="C10" s="46"/>
      <c r="D10" s="212"/>
      <c r="E10" s="240"/>
      <c r="F10" s="34"/>
      <c r="G10" s="159" t="s">
        <v>109</v>
      </c>
      <c r="H10" s="46">
        <v>6650</v>
      </c>
      <c r="I10" s="46"/>
      <c r="J10" s="212"/>
      <c r="K10" s="213"/>
      <c r="L10" s="51">
        <v>1580</v>
      </c>
      <c r="M10" s="160" t="s">
        <v>3</v>
      </c>
      <c r="N10" s="47">
        <v>1000</v>
      </c>
      <c r="O10" s="47"/>
      <c r="P10" s="241"/>
      <c r="Q10" s="242"/>
      <c r="R10" s="28"/>
    </row>
    <row r="11" spans="1:18" ht="19.5" customHeight="1" thickBot="1" thickTop="1">
      <c r="A11" s="159" t="s">
        <v>105</v>
      </c>
      <c r="B11" s="46">
        <v>1400</v>
      </c>
      <c r="C11" s="46"/>
      <c r="D11" s="212"/>
      <c r="E11" s="240"/>
      <c r="F11" s="34"/>
      <c r="G11" s="162" t="s">
        <v>110</v>
      </c>
      <c r="H11" s="46">
        <v>2800</v>
      </c>
      <c r="I11" s="46"/>
      <c r="J11" s="212"/>
      <c r="K11" s="213"/>
      <c r="L11" s="51">
        <v>730</v>
      </c>
      <c r="M11" s="37" t="s">
        <v>42</v>
      </c>
      <c r="N11" s="105">
        <f>SUM(N7:N10)</f>
        <v>8550</v>
      </c>
      <c r="O11" s="105">
        <f>SUM(O7:O10)</f>
        <v>0</v>
      </c>
      <c r="P11" s="20" t="s">
        <v>35</v>
      </c>
      <c r="Q11" s="23" t="s">
        <v>66</v>
      </c>
      <c r="R11" s="24"/>
    </row>
    <row r="12" spans="1:18" ht="19.5" customHeight="1" thickTop="1">
      <c r="A12" s="159" t="s">
        <v>58</v>
      </c>
      <c r="B12" s="46">
        <v>2150</v>
      </c>
      <c r="C12" s="46"/>
      <c r="D12" s="212"/>
      <c r="E12" s="240"/>
      <c r="F12" s="34"/>
      <c r="G12" s="157" t="s">
        <v>71</v>
      </c>
      <c r="H12" s="97">
        <v>4500</v>
      </c>
      <c r="I12" s="97"/>
      <c r="J12" s="212"/>
      <c r="K12" s="213"/>
      <c r="L12" s="51"/>
      <c r="M12" s="158" t="s">
        <v>75</v>
      </c>
      <c r="N12" s="97">
        <v>600</v>
      </c>
      <c r="O12" s="97"/>
      <c r="P12" s="243"/>
      <c r="Q12" s="244"/>
      <c r="R12" s="27"/>
    </row>
    <row r="13" spans="1:18" ht="19.5" customHeight="1">
      <c r="A13" s="162" t="s">
        <v>59</v>
      </c>
      <c r="B13" s="46">
        <v>1050</v>
      </c>
      <c r="C13" s="46"/>
      <c r="D13" s="212"/>
      <c r="E13" s="240"/>
      <c r="F13" s="34"/>
      <c r="G13" s="159" t="s">
        <v>4</v>
      </c>
      <c r="H13" s="46">
        <v>1200</v>
      </c>
      <c r="I13" s="46"/>
      <c r="J13" s="212"/>
      <c r="K13" s="213"/>
      <c r="L13" s="51"/>
      <c r="M13" s="161" t="s">
        <v>5</v>
      </c>
      <c r="N13" s="46">
        <v>1650</v>
      </c>
      <c r="O13" s="46"/>
      <c r="P13" s="212"/>
      <c r="Q13" s="240"/>
      <c r="R13" s="27"/>
    </row>
    <row r="14" spans="1:18" ht="19.5" customHeight="1">
      <c r="A14" s="159" t="s">
        <v>77</v>
      </c>
      <c r="B14" s="46">
        <v>4050</v>
      </c>
      <c r="C14" s="46"/>
      <c r="D14" s="212" t="s">
        <v>78</v>
      </c>
      <c r="E14" s="240"/>
      <c r="F14" s="34">
        <v>950</v>
      </c>
      <c r="G14" s="159" t="s">
        <v>7</v>
      </c>
      <c r="H14" s="46">
        <v>6800</v>
      </c>
      <c r="I14" s="46"/>
      <c r="J14" s="212"/>
      <c r="K14" s="213"/>
      <c r="L14" s="51"/>
      <c r="M14" s="161" t="s">
        <v>6</v>
      </c>
      <c r="N14" s="46">
        <v>1200</v>
      </c>
      <c r="O14" s="46"/>
      <c r="P14" s="212"/>
      <c r="Q14" s="240"/>
      <c r="R14" s="27"/>
    </row>
    <row r="15" spans="1:18" ht="19.5" customHeight="1" thickBot="1">
      <c r="A15" s="159" t="s">
        <v>76</v>
      </c>
      <c r="B15" s="46">
        <v>5200</v>
      </c>
      <c r="C15" s="46"/>
      <c r="D15" s="212" t="s">
        <v>78</v>
      </c>
      <c r="E15" s="240"/>
      <c r="F15" s="34">
        <v>1150</v>
      </c>
      <c r="G15" s="159" t="s">
        <v>95</v>
      </c>
      <c r="H15" s="46">
        <v>1750</v>
      </c>
      <c r="I15" s="46"/>
      <c r="J15" s="212"/>
      <c r="K15" s="213"/>
      <c r="L15" s="51"/>
      <c r="M15" s="160" t="s">
        <v>80</v>
      </c>
      <c r="N15" s="47">
        <v>2700</v>
      </c>
      <c r="O15" s="47"/>
      <c r="P15" s="241"/>
      <c r="Q15" s="245"/>
      <c r="R15" s="28"/>
    </row>
    <row r="16" spans="1:18" ht="19.5" customHeight="1" thickBot="1" thickTop="1">
      <c r="A16" s="159" t="s">
        <v>91</v>
      </c>
      <c r="B16" s="46">
        <v>2900</v>
      </c>
      <c r="C16" s="46"/>
      <c r="D16" s="212" t="s">
        <v>78</v>
      </c>
      <c r="E16" s="240"/>
      <c r="F16" s="34">
        <v>700</v>
      </c>
      <c r="G16" s="159" t="s">
        <v>44</v>
      </c>
      <c r="H16" s="46">
        <v>1500</v>
      </c>
      <c r="I16" s="46"/>
      <c r="J16" s="212"/>
      <c r="K16" s="213"/>
      <c r="L16" s="51"/>
      <c r="M16" s="37" t="s">
        <v>42</v>
      </c>
      <c r="N16" s="105">
        <f>SUM(N12:N15)</f>
        <v>6150</v>
      </c>
      <c r="O16" s="105">
        <f>SUM(O12:O15)</f>
        <v>0</v>
      </c>
      <c r="P16" s="20" t="s">
        <v>38</v>
      </c>
      <c r="Q16" s="23" t="s">
        <v>67</v>
      </c>
      <c r="R16" s="24"/>
    </row>
    <row r="17" spans="1:18" ht="19.5" customHeight="1" thickTop="1">
      <c r="A17" s="159" t="s">
        <v>60</v>
      </c>
      <c r="B17" s="46">
        <v>5900</v>
      </c>
      <c r="C17" s="46"/>
      <c r="D17" s="212" t="s">
        <v>78</v>
      </c>
      <c r="E17" s="240"/>
      <c r="F17" s="34">
        <v>1500</v>
      </c>
      <c r="G17" s="159" t="s">
        <v>96</v>
      </c>
      <c r="H17" s="46">
        <v>2900</v>
      </c>
      <c r="I17" s="46"/>
      <c r="J17" s="212"/>
      <c r="K17" s="213"/>
      <c r="L17" s="51"/>
      <c r="M17" s="183" t="s">
        <v>181</v>
      </c>
      <c r="N17" s="112">
        <v>3200</v>
      </c>
      <c r="O17" s="112"/>
      <c r="P17" s="246"/>
      <c r="Q17" s="247"/>
      <c r="R17" s="27"/>
    </row>
    <row r="18" spans="1:18" ht="19.5" customHeight="1" thickBot="1">
      <c r="A18" s="159" t="s">
        <v>174</v>
      </c>
      <c r="B18" s="46">
        <v>2750</v>
      </c>
      <c r="C18" s="46"/>
      <c r="D18" s="212"/>
      <c r="E18" s="240"/>
      <c r="F18" s="34">
        <v>750</v>
      </c>
      <c r="G18" s="163" t="s">
        <v>97</v>
      </c>
      <c r="H18" s="47">
        <v>2000</v>
      </c>
      <c r="I18" s="47"/>
      <c r="J18" s="218"/>
      <c r="K18" s="219"/>
      <c r="L18" s="50"/>
      <c r="M18" s="184" t="s">
        <v>180</v>
      </c>
      <c r="N18" s="116">
        <v>5350</v>
      </c>
      <c r="O18" s="116"/>
      <c r="P18" s="212"/>
      <c r="Q18" s="240"/>
      <c r="R18" s="27"/>
    </row>
    <row r="19" spans="1:18" ht="19.5" customHeight="1" thickBot="1" thickTop="1">
      <c r="A19" s="162" t="s">
        <v>101</v>
      </c>
      <c r="B19" s="46">
        <v>3600</v>
      </c>
      <c r="C19" s="46"/>
      <c r="D19" s="212"/>
      <c r="E19" s="240"/>
      <c r="F19" s="34">
        <v>950</v>
      </c>
      <c r="G19" s="10" t="s">
        <v>42</v>
      </c>
      <c r="H19" s="115">
        <f>SUM(H7:H18)</f>
        <v>32000</v>
      </c>
      <c r="I19" s="115">
        <f>SUM(I7:I18)</f>
        <v>0</v>
      </c>
      <c r="J19" s="20" t="s">
        <v>171</v>
      </c>
      <c r="K19" s="23" t="s">
        <v>8</v>
      </c>
      <c r="L19" s="52">
        <f>SUM(L8:L18)</f>
        <v>2810</v>
      </c>
      <c r="M19" s="164" t="s">
        <v>99</v>
      </c>
      <c r="N19" s="46">
        <v>3250</v>
      </c>
      <c r="O19" s="46"/>
      <c r="P19" s="212"/>
      <c r="Q19" s="240"/>
      <c r="R19" s="27"/>
    </row>
    <row r="20" spans="1:18" ht="19.5" customHeight="1" thickBot="1" thickTop="1">
      <c r="A20" s="159" t="s">
        <v>61</v>
      </c>
      <c r="B20" s="46">
        <v>6950</v>
      </c>
      <c r="C20" s="46"/>
      <c r="D20" s="212"/>
      <c r="E20" s="240"/>
      <c r="F20" s="34">
        <v>1600</v>
      </c>
      <c r="G20" s="157" t="s">
        <v>111</v>
      </c>
      <c r="H20" s="97">
        <v>5050</v>
      </c>
      <c r="I20" s="97"/>
      <c r="J20" s="246"/>
      <c r="K20" s="249"/>
      <c r="L20" s="27"/>
      <c r="M20" s="160" t="s">
        <v>100</v>
      </c>
      <c r="N20" s="47">
        <v>3500</v>
      </c>
      <c r="O20" s="47"/>
      <c r="P20" s="241"/>
      <c r="Q20" s="245"/>
      <c r="R20" s="28"/>
    </row>
    <row r="21" spans="1:18" ht="19.5" customHeight="1" thickBot="1" thickTop="1">
      <c r="A21" s="163" t="s">
        <v>167</v>
      </c>
      <c r="B21" s="47">
        <v>5950</v>
      </c>
      <c r="C21" s="47"/>
      <c r="D21" s="218" t="s">
        <v>78</v>
      </c>
      <c r="E21" s="248"/>
      <c r="F21" s="35">
        <v>1260</v>
      </c>
      <c r="G21" s="159" t="s">
        <v>86</v>
      </c>
      <c r="H21" s="46">
        <v>800</v>
      </c>
      <c r="I21" s="46"/>
      <c r="J21" s="212"/>
      <c r="K21" s="213"/>
      <c r="L21" s="53"/>
      <c r="M21" s="37" t="s">
        <v>42</v>
      </c>
      <c r="N21" s="105">
        <f>SUM(N17:N20)</f>
        <v>15300</v>
      </c>
      <c r="O21" s="105">
        <f>SUM(O17:O20)</f>
        <v>0</v>
      </c>
      <c r="P21" s="20" t="s">
        <v>9</v>
      </c>
      <c r="Q21" s="23" t="s">
        <v>10</v>
      </c>
      <c r="R21" s="24"/>
    </row>
    <row r="22" spans="1:18" ht="19.5" customHeight="1" thickBot="1" thickTop="1">
      <c r="A22" s="10" t="s">
        <v>42</v>
      </c>
      <c r="B22" s="115">
        <f>SUM(B7:B21)</f>
        <v>65900</v>
      </c>
      <c r="C22" s="115">
        <f>SUM(C7:C21)</f>
        <v>0</v>
      </c>
      <c r="D22" s="20" t="s">
        <v>48</v>
      </c>
      <c r="E22" s="23" t="s">
        <v>23</v>
      </c>
      <c r="F22" s="36">
        <f>SUM(F7:F21)</f>
        <v>14030</v>
      </c>
      <c r="G22" s="159" t="s">
        <v>11</v>
      </c>
      <c r="H22" s="97">
        <v>1100</v>
      </c>
      <c r="I22" s="97"/>
      <c r="J22" s="212"/>
      <c r="K22" s="213"/>
      <c r="L22" s="53"/>
      <c r="M22" s="165" t="s">
        <v>172</v>
      </c>
      <c r="N22" s="97">
        <v>5450</v>
      </c>
      <c r="O22" s="97"/>
      <c r="P22" s="246"/>
      <c r="Q22" s="247"/>
      <c r="R22" s="27"/>
    </row>
    <row r="23" spans="1:18" ht="19.5" customHeight="1" thickTop="1">
      <c r="A23" s="166" t="s">
        <v>89</v>
      </c>
      <c r="B23" s="140">
        <v>1900</v>
      </c>
      <c r="C23" s="140"/>
      <c r="D23" s="246"/>
      <c r="E23" s="247"/>
      <c r="F23" s="22"/>
      <c r="G23" s="159" t="s">
        <v>12</v>
      </c>
      <c r="H23" s="46">
        <v>1250</v>
      </c>
      <c r="I23" s="46"/>
      <c r="J23" s="212"/>
      <c r="K23" s="213"/>
      <c r="L23" s="53"/>
      <c r="M23" s="167" t="s">
        <v>175</v>
      </c>
      <c r="N23" s="46">
        <v>2700</v>
      </c>
      <c r="O23" s="46"/>
      <c r="P23" s="212"/>
      <c r="Q23" s="240"/>
      <c r="R23" s="27"/>
    </row>
    <row r="24" spans="1:18" ht="19.5" customHeight="1" thickBot="1">
      <c r="A24" s="163" t="s">
        <v>93</v>
      </c>
      <c r="B24" s="119">
        <v>450</v>
      </c>
      <c r="C24" s="119"/>
      <c r="D24" s="212"/>
      <c r="E24" s="213"/>
      <c r="F24" s="92"/>
      <c r="G24" s="159" t="s">
        <v>13</v>
      </c>
      <c r="H24" s="46">
        <v>2350</v>
      </c>
      <c r="I24" s="46"/>
      <c r="J24" s="218"/>
      <c r="K24" s="219"/>
      <c r="L24" s="53"/>
      <c r="M24" s="168" t="s">
        <v>173</v>
      </c>
      <c r="N24" s="47">
        <v>500</v>
      </c>
      <c r="O24" s="47"/>
      <c r="P24" s="241"/>
      <c r="Q24" s="245"/>
      <c r="R24" s="28"/>
    </row>
    <row r="25" spans="1:18" ht="19.5" customHeight="1" thickBot="1" thickTop="1">
      <c r="A25" s="163" t="s">
        <v>90</v>
      </c>
      <c r="B25" s="119">
        <v>1600</v>
      </c>
      <c r="C25" s="119"/>
      <c r="D25" s="212"/>
      <c r="E25" s="213"/>
      <c r="F25" s="92"/>
      <c r="G25" s="10" t="s">
        <v>42</v>
      </c>
      <c r="H25" s="115">
        <f>SUM(H20:H24)</f>
        <v>10550</v>
      </c>
      <c r="I25" s="115">
        <f>SUM(I20:I24)</f>
        <v>0</v>
      </c>
      <c r="J25" s="20" t="s">
        <v>53</v>
      </c>
      <c r="K25" s="23" t="s">
        <v>69</v>
      </c>
      <c r="L25" s="24"/>
      <c r="M25" s="37" t="s">
        <v>42</v>
      </c>
      <c r="N25" s="105">
        <f>SUM(N22:N24)</f>
        <v>8650</v>
      </c>
      <c r="O25" s="105">
        <f>SUM(O22:O24)</f>
        <v>0</v>
      </c>
      <c r="P25" s="20" t="s">
        <v>39</v>
      </c>
      <c r="Q25" s="23" t="s">
        <v>68</v>
      </c>
      <c r="R25" s="24"/>
    </row>
    <row r="26" spans="1:18" ht="19.5" customHeight="1" thickTop="1">
      <c r="A26" s="159" t="s">
        <v>62</v>
      </c>
      <c r="B26" s="97">
        <v>4600</v>
      </c>
      <c r="C26" s="97"/>
      <c r="D26" s="212"/>
      <c r="E26" s="213"/>
      <c r="F26" s="22"/>
      <c r="G26" s="157" t="s">
        <v>70</v>
      </c>
      <c r="H26" s="141">
        <v>550</v>
      </c>
      <c r="I26" s="141"/>
      <c r="J26" s="246"/>
      <c r="K26" s="249"/>
      <c r="L26" s="27"/>
      <c r="M26" s="158" t="s">
        <v>14</v>
      </c>
      <c r="N26" s="97">
        <v>1500</v>
      </c>
      <c r="O26" s="97"/>
      <c r="P26" s="246"/>
      <c r="Q26" s="247"/>
      <c r="R26" s="27"/>
    </row>
    <row r="27" spans="1:18" ht="19.5" customHeight="1">
      <c r="A27" s="162" t="s">
        <v>166</v>
      </c>
      <c r="B27" s="46">
        <v>1900</v>
      </c>
      <c r="C27" s="46"/>
      <c r="D27" s="212"/>
      <c r="E27" s="213"/>
      <c r="F27" s="175"/>
      <c r="G27" s="159" t="s">
        <v>16</v>
      </c>
      <c r="H27" s="97">
        <v>1250</v>
      </c>
      <c r="I27" s="97"/>
      <c r="J27" s="212"/>
      <c r="K27" s="213"/>
      <c r="L27" s="53"/>
      <c r="M27" s="161" t="s">
        <v>168</v>
      </c>
      <c r="N27" s="46">
        <v>1900</v>
      </c>
      <c r="O27" s="46"/>
      <c r="P27" s="212"/>
      <c r="Q27" s="240"/>
      <c r="R27" s="27"/>
    </row>
    <row r="28" spans="1:18" ht="19.5" customHeight="1" thickBot="1">
      <c r="A28" s="166" t="s">
        <v>63</v>
      </c>
      <c r="B28" s="120">
        <v>450</v>
      </c>
      <c r="C28" s="120"/>
      <c r="D28" s="214"/>
      <c r="E28" s="215"/>
      <c r="F28" s="176"/>
      <c r="G28" s="159" t="s">
        <v>17</v>
      </c>
      <c r="H28" s="46">
        <v>250</v>
      </c>
      <c r="I28" s="46"/>
      <c r="J28" s="212"/>
      <c r="K28" s="213"/>
      <c r="L28" s="53"/>
      <c r="M28" s="161" t="s">
        <v>74</v>
      </c>
      <c r="N28" s="46">
        <v>350</v>
      </c>
      <c r="O28" s="46"/>
      <c r="P28" s="212"/>
      <c r="Q28" s="240"/>
      <c r="R28" s="27"/>
    </row>
    <row r="29" spans="1:18" ht="19.5" customHeight="1" thickBot="1" thickTop="1">
      <c r="A29" s="169" t="s">
        <v>42</v>
      </c>
      <c r="B29" s="71">
        <f>SUM(B23:B28)</f>
        <v>10900</v>
      </c>
      <c r="C29" s="71">
        <f>SUM(C24:C28)</f>
        <v>0</v>
      </c>
      <c r="D29" s="20" t="s">
        <v>37</v>
      </c>
      <c r="E29" s="23" t="s">
        <v>30</v>
      </c>
      <c r="F29" s="177"/>
      <c r="G29" s="159" t="s">
        <v>107</v>
      </c>
      <c r="H29" s="46">
        <v>3250</v>
      </c>
      <c r="I29" s="46"/>
      <c r="J29" s="212"/>
      <c r="K29" s="213"/>
      <c r="L29" s="53"/>
      <c r="M29" s="161" t="s">
        <v>15</v>
      </c>
      <c r="N29" s="46">
        <v>850</v>
      </c>
      <c r="O29" s="46"/>
      <c r="P29" s="212"/>
      <c r="Q29" s="240"/>
      <c r="R29" s="27"/>
    </row>
    <row r="30" spans="1:18" ht="19.5" customHeight="1" thickBot="1" thickTop="1">
      <c r="A30" s="170" t="s">
        <v>106</v>
      </c>
      <c r="B30" s="97">
        <v>4500</v>
      </c>
      <c r="C30" s="97"/>
      <c r="D30" s="216" t="s">
        <v>78</v>
      </c>
      <c r="E30" s="217"/>
      <c r="F30" s="178">
        <v>1000</v>
      </c>
      <c r="G30" s="163" t="s">
        <v>19</v>
      </c>
      <c r="H30" s="47">
        <v>600</v>
      </c>
      <c r="I30" s="47"/>
      <c r="J30" s="218"/>
      <c r="K30" s="219"/>
      <c r="L30" s="29"/>
      <c r="M30" s="161" t="s">
        <v>65</v>
      </c>
      <c r="N30" s="46">
        <v>2150</v>
      </c>
      <c r="O30" s="46"/>
      <c r="P30" s="212"/>
      <c r="Q30" s="240"/>
      <c r="R30" s="27"/>
    </row>
    <row r="31" spans="1:18" ht="19.5" customHeight="1" thickBot="1" thickTop="1">
      <c r="A31" s="159" t="s">
        <v>92</v>
      </c>
      <c r="B31" s="46">
        <v>3400</v>
      </c>
      <c r="C31" s="46"/>
      <c r="D31" s="214" t="s">
        <v>78</v>
      </c>
      <c r="E31" s="215"/>
      <c r="F31" s="178">
        <v>700</v>
      </c>
      <c r="G31" s="10" t="s">
        <v>42</v>
      </c>
      <c r="H31" s="115">
        <f>SUM(H26:H30)</f>
        <v>5900</v>
      </c>
      <c r="I31" s="115">
        <f>SUM(I26:I30)</f>
        <v>0</v>
      </c>
      <c r="J31" s="20" t="s">
        <v>49</v>
      </c>
      <c r="K31" s="23" t="s">
        <v>20</v>
      </c>
      <c r="L31" s="24"/>
      <c r="M31" s="161" t="s">
        <v>18</v>
      </c>
      <c r="N31" s="46">
        <v>200</v>
      </c>
      <c r="O31" s="46"/>
      <c r="P31" s="212"/>
      <c r="Q31" s="240"/>
      <c r="R31" s="27"/>
    </row>
    <row r="32" spans="1:18" ht="19.5" customHeight="1" thickBot="1" thickTop="1">
      <c r="A32" s="169" t="s">
        <v>42</v>
      </c>
      <c r="B32" s="115">
        <f>SUM(B30:B31)</f>
        <v>7900</v>
      </c>
      <c r="C32" s="115">
        <f>SUM(C29:C31)</f>
        <v>0</v>
      </c>
      <c r="D32" s="20" t="s">
        <v>179</v>
      </c>
      <c r="E32" s="23" t="s">
        <v>34</v>
      </c>
      <c r="F32" s="177">
        <f>SUM(F29:F31)</f>
        <v>1700</v>
      </c>
      <c r="G32" s="157" t="s">
        <v>21</v>
      </c>
      <c r="H32" s="97">
        <v>4200</v>
      </c>
      <c r="I32" s="97"/>
      <c r="J32" s="246"/>
      <c r="K32" s="249"/>
      <c r="L32" s="136"/>
      <c r="M32" s="161" t="s">
        <v>165</v>
      </c>
      <c r="N32" s="46">
        <v>200</v>
      </c>
      <c r="O32" s="46"/>
      <c r="P32" s="212"/>
      <c r="Q32" s="213"/>
      <c r="R32" s="27"/>
    </row>
    <row r="33" spans="1:18" ht="19.5" customHeight="1" thickBot="1" thickTop="1">
      <c r="A33" s="172"/>
      <c r="B33" s="154"/>
      <c r="C33" s="154"/>
      <c r="D33" s="155"/>
      <c r="E33" s="179"/>
      <c r="F33" s="180"/>
      <c r="G33" s="190" t="s">
        <v>169</v>
      </c>
      <c r="H33" s="191">
        <v>5550</v>
      </c>
      <c r="I33" s="46"/>
      <c r="J33" s="212"/>
      <c r="K33" s="213"/>
      <c r="L33" s="137">
        <v>1000</v>
      </c>
      <c r="M33" s="160" t="s">
        <v>73</v>
      </c>
      <c r="N33" s="47">
        <v>350</v>
      </c>
      <c r="O33" s="47"/>
      <c r="P33" s="218"/>
      <c r="Q33" s="219"/>
      <c r="R33" s="28"/>
    </row>
    <row r="34" spans="1:18" ht="19.5" customHeight="1" thickBot="1" thickTop="1">
      <c r="A34" s="149"/>
      <c r="B34" s="121"/>
      <c r="C34" s="150"/>
      <c r="D34" s="148"/>
      <c r="E34" s="152"/>
      <c r="F34" s="153"/>
      <c r="G34" s="190" t="s">
        <v>108</v>
      </c>
      <c r="H34" s="191">
        <v>5350</v>
      </c>
      <c r="I34" s="46"/>
      <c r="J34" s="212"/>
      <c r="K34" s="213"/>
      <c r="L34" s="137"/>
      <c r="M34" s="78" t="s">
        <v>42</v>
      </c>
      <c r="N34" s="105">
        <f>SUM(N26:N33)</f>
        <v>7500</v>
      </c>
      <c r="O34" s="105">
        <f>SUM(O26:O33)</f>
        <v>0</v>
      </c>
      <c r="P34" s="20" t="s">
        <v>51</v>
      </c>
      <c r="Q34" s="23" t="s">
        <v>162</v>
      </c>
      <c r="R34" s="24"/>
    </row>
    <row r="35" spans="1:18" ht="19.5" customHeight="1" thickTop="1">
      <c r="A35" s="250" t="s">
        <v>161</v>
      </c>
      <c r="B35" s="251"/>
      <c r="C35" s="251"/>
      <c r="D35" s="251"/>
      <c r="E35" s="251"/>
      <c r="F35" s="252"/>
      <c r="G35" s="159" t="s">
        <v>24</v>
      </c>
      <c r="H35" s="46">
        <v>1500</v>
      </c>
      <c r="I35" s="46"/>
      <c r="J35" s="212"/>
      <c r="K35" s="213"/>
      <c r="L35" s="137"/>
      <c r="M35" s="158" t="s">
        <v>22</v>
      </c>
      <c r="N35" s="97">
        <v>1100</v>
      </c>
      <c r="O35" s="97"/>
      <c r="P35" s="246"/>
      <c r="Q35" s="249"/>
      <c r="R35" s="27"/>
    </row>
    <row r="36" spans="1:18" ht="19.5" customHeight="1" thickBot="1">
      <c r="A36" s="38"/>
      <c r="B36" s="121"/>
      <c r="C36" s="39"/>
      <c r="D36" s="40"/>
      <c r="E36" s="41"/>
      <c r="F36" s="42"/>
      <c r="G36" s="163" t="s">
        <v>27</v>
      </c>
      <c r="H36" s="47">
        <v>3350</v>
      </c>
      <c r="I36" s="47"/>
      <c r="J36" s="218"/>
      <c r="K36" s="219"/>
      <c r="L36" s="138">
        <v>810</v>
      </c>
      <c r="M36" s="161" t="s">
        <v>64</v>
      </c>
      <c r="N36" s="46">
        <v>2100</v>
      </c>
      <c r="O36" s="46"/>
      <c r="P36" s="212"/>
      <c r="Q36" s="213"/>
      <c r="R36" s="27"/>
    </row>
    <row r="37" spans="1:18" ht="19.5" customHeight="1" thickBot="1" thickTop="1">
      <c r="A37" s="38"/>
      <c r="B37" s="121"/>
      <c r="C37" s="39"/>
      <c r="D37" s="40"/>
      <c r="E37" s="41"/>
      <c r="F37" s="42"/>
      <c r="G37" s="10" t="s">
        <v>42</v>
      </c>
      <c r="H37" s="115">
        <f>SUM(H32:H36)</f>
        <v>19950</v>
      </c>
      <c r="I37" s="115">
        <f>SUM(I32:I36)</f>
        <v>0</v>
      </c>
      <c r="J37" s="20" t="s">
        <v>52</v>
      </c>
      <c r="K37" s="23" t="s">
        <v>28</v>
      </c>
      <c r="L37" s="139">
        <f>SUM(L31:L36)</f>
        <v>1810</v>
      </c>
      <c r="M37" s="174" t="s">
        <v>72</v>
      </c>
      <c r="N37" s="47">
        <v>3100</v>
      </c>
      <c r="O37" s="47"/>
      <c r="P37" s="218"/>
      <c r="Q37" s="219"/>
      <c r="R37" s="29"/>
    </row>
    <row r="38" spans="1:18" ht="19.5" customHeight="1" thickBot="1" thickTop="1">
      <c r="A38" s="38"/>
      <c r="B38" s="121"/>
      <c r="C38" s="39"/>
      <c r="D38" s="40"/>
      <c r="E38" s="41"/>
      <c r="F38" s="42"/>
      <c r="G38" s="157" t="s">
        <v>29</v>
      </c>
      <c r="H38" s="141">
        <v>4400</v>
      </c>
      <c r="I38" s="141"/>
      <c r="J38" s="210"/>
      <c r="K38" s="211"/>
      <c r="L38" s="145"/>
      <c r="M38" s="78" t="s">
        <v>42</v>
      </c>
      <c r="N38" s="105">
        <f>SUM(N35:N37)</f>
        <v>6300</v>
      </c>
      <c r="O38" s="105">
        <f>SUM(O35:O37)</f>
        <v>0</v>
      </c>
      <c r="P38" s="20" t="s">
        <v>25</v>
      </c>
      <c r="Q38" s="23" t="s">
        <v>26</v>
      </c>
      <c r="R38" s="24"/>
    </row>
    <row r="39" spans="1:18" ht="19.5" customHeight="1" thickBot="1" thickTop="1">
      <c r="A39" s="43"/>
      <c r="B39" s="44"/>
      <c r="C39" s="44"/>
      <c r="D39" s="44"/>
      <c r="E39" s="44"/>
      <c r="F39" s="45"/>
      <c r="G39" s="163" t="s">
        <v>31</v>
      </c>
      <c r="H39" s="47">
        <v>5200</v>
      </c>
      <c r="I39" s="46"/>
      <c r="J39" s="263"/>
      <c r="K39" s="264"/>
      <c r="L39" s="53"/>
      <c r="M39" s="260" t="s">
        <v>43</v>
      </c>
      <c r="N39" s="201">
        <f>SUM(B22,B29,B32,H19,H25,H31,H37,H40,N11,N16,N21,N25,N34,N38)</f>
        <v>215150</v>
      </c>
      <c r="O39" s="201">
        <f>SUM(C22,C29,C32,I19,I25,I31,I37,I40,O11,O16,O21,O25,O34,O38)</f>
        <v>0</v>
      </c>
      <c r="P39" s="256"/>
      <c r="Q39" s="265"/>
      <c r="R39" s="253">
        <f>SUM(F22,F32,L19,L37)</f>
        <v>20350</v>
      </c>
    </row>
    <row r="40" spans="1:18" ht="19.5" customHeight="1" thickBot="1" thickTop="1">
      <c r="A40" s="194" t="s">
        <v>88</v>
      </c>
      <c r="B40" s="195"/>
      <c r="C40" s="195"/>
      <c r="D40" s="195"/>
      <c r="E40" s="195"/>
      <c r="F40" s="259"/>
      <c r="G40" s="143" t="s">
        <v>42</v>
      </c>
      <c r="H40" s="144">
        <f>SUM(H38:H39)</f>
        <v>9600</v>
      </c>
      <c r="I40" s="144">
        <f>SUM(I38:I39)</f>
        <v>0</v>
      </c>
      <c r="J40" s="21" t="s">
        <v>50</v>
      </c>
      <c r="K40" s="146" t="s">
        <v>32</v>
      </c>
      <c r="L40" s="147"/>
      <c r="M40" s="261"/>
      <c r="N40" s="202"/>
      <c r="O40" s="202"/>
      <c r="P40" s="257"/>
      <c r="Q40" s="266"/>
      <c r="R40" s="254"/>
    </row>
    <row r="41" spans="1:18" ht="19.5" customHeight="1" thickTop="1">
      <c r="A41" s="196" t="s">
        <v>36</v>
      </c>
      <c r="B41" s="197"/>
      <c r="C41" s="197"/>
      <c r="D41" s="197"/>
      <c r="E41" s="197"/>
      <c r="F41" s="197"/>
      <c r="G41" s="185"/>
      <c r="H41" s="186"/>
      <c r="I41" s="186"/>
      <c r="J41" s="187"/>
      <c r="K41" s="188"/>
      <c r="L41" s="189"/>
      <c r="M41" s="262"/>
      <c r="N41" s="203"/>
      <c r="O41" s="203"/>
      <c r="P41" s="258"/>
      <c r="Q41" s="267"/>
      <c r="R41" s="255"/>
    </row>
    <row r="42" spans="1:17" ht="19.5" customHeight="1">
      <c r="A42" s="8"/>
      <c r="B42" s="11"/>
      <c r="C42" s="12"/>
      <c r="D42" s="13"/>
      <c r="E42" s="14"/>
      <c r="F42" s="14"/>
      <c r="G42" s="7"/>
      <c r="H42" s="7"/>
      <c r="I42" s="12"/>
      <c r="J42" s="7"/>
      <c r="K42" s="7"/>
      <c r="L42" s="7"/>
      <c r="M42" s="7"/>
      <c r="N42" s="90"/>
      <c r="O42" s="12"/>
      <c r="P42" s="7"/>
      <c r="Q42" s="7"/>
    </row>
    <row r="43" spans="1:17" ht="16.5" customHeight="1">
      <c r="A43" s="7"/>
      <c r="B43" s="7"/>
      <c r="C43" s="12"/>
      <c r="D43" s="90"/>
      <c r="E43" s="7"/>
      <c r="F43" s="7"/>
      <c r="M43" s="85"/>
      <c r="N43" s="85"/>
      <c r="O43" s="85"/>
      <c r="P43" s="85"/>
      <c r="Q43" s="85"/>
    </row>
    <row r="44" ht="16.5" customHeight="1"/>
    <row r="45" ht="16.5" customHeight="1"/>
    <row r="46" ht="16.5" customHeight="1"/>
    <row r="47" ht="16.5" customHeight="1"/>
    <row r="48" ht="15" customHeight="1"/>
  </sheetData>
  <sheetProtection/>
  <mergeCells count="102">
    <mergeCell ref="P32:Q32"/>
    <mergeCell ref="P33:Q33"/>
    <mergeCell ref="P35:Q35"/>
    <mergeCell ref="P36:Q36"/>
    <mergeCell ref="P37:Q37"/>
    <mergeCell ref="J26:K26"/>
    <mergeCell ref="J27:K27"/>
    <mergeCell ref="J28:K28"/>
    <mergeCell ref="J29:K29"/>
    <mergeCell ref="J30:K30"/>
    <mergeCell ref="R39:R41"/>
    <mergeCell ref="P39:P41"/>
    <mergeCell ref="A40:F40"/>
    <mergeCell ref="A41:F41"/>
    <mergeCell ref="M39:M41"/>
    <mergeCell ref="N39:N41"/>
    <mergeCell ref="O39:O41"/>
    <mergeCell ref="J39:K39"/>
    <mergeCell ref="Q39:Q41"/>
    <mergeCell ref="P26:Q26"/>
    <mergeCell ref="P27:Q27"/>
    <mergeCell ref="P24:Q24"/>
    <mergeCell ref="D24:E24"/>
    <mergeCell ref="P31:Q31"/>
    <mergeCell ref="A35:F35"/>
    <mergeCell ref="P28:Q28"/>
    <mergeCell ref="P29:Q29"/>
    <mergeCell ref="P30:Q30"/>
    <mergeCell ref="J32:K32"/>
    <mergeCell ref="P22:Q22"/>
    <mergeCell ref="D23:E23"/>
    <mergeCell ref="J22:K22"/>
    <mergeCell ref="P23:Q23"/>
    <mergeCell ref="J23:K23"/>
    <mergeCell ref="D25:E25"/>
    <mergeCell ref="J24:K24"/>
    <mergeCell ref="D19:E19"/>
    <mergeCell ref="P19:Q19"/>
    <mergeCell ref="D20:E20"/>
    <mergeCell ref="P20:Q20"/>
    <mergeCell ref="D21:E21"/>
    <mergeCell ref="J20:K20"/>
    <mergeCell ref="J21:K21"/>
    <mergeCell ref="D16:E16"/>
    <mergeCell ref="J15:K15"/>
    <mergeCell ref="D17:E17"/>
    <mergeCell ref="J16:K16"/>
    <mergeCell ref="P17:Q17"/>
    <mergeCell ref="D18:E18"/>
    <mergeCell ref="J17:K17"/>
    <mergeCell ref="P18:Q18"/>
    <mergeCell ref="J18:K18"/>
    <mergeCell ref="D14:E14"/>
    <mergeCell ref="J13:K13"/>
    <mergeCell ref="P14:Q14"/>
    <mergeCell ref="D15:E15"/>
    <mergeCell ref="J14:K14"/>
    <mergeCell ref="P15:Q15"/>
    <mergeCell ref="D11:E11"/>
    <mergeCell ref="J10:K10"/>
    <mergeCell ref="D12:E12"/>
    <mergeCell ref="J11:K11"/>
    <mergeCell ref="P12:Q12"/>
    <mergeCell ref="D13:E13"/>
    <mergeCell ref="J12:K12"/>
    <mergeCell ref="P13:Q13"/>
    <mergeCell ref="D9:E9"/>
    <mergeCell ref="J8:K8"/>
    <mergeCell ref="P9:Q9"/>
    <mergeCell ref="D10:E10"/>
    <mergeCell ref="J9:K9"/>
    <mergeCell ref="P10:Q10"/>
    <mergeCell ref="P6:Q6"/>
    <mergeCell ref="D7:E7"/>
    <mergeCell ref="J7:K7"/>
    <mergeCell ref="P7:Q7"/>
    <mergeCell ref="D8:E8"/>
    <mergeCell ref="P8:Q8"/>
    <mergeCell ref="B3:F3"/>
    <mergeCell ref="H3:I3"/>
    <mergeCell ref="B4:F4"/>
    <mergeCell ref="H4:I4"/>
    <mergeCell ref="D6:E6"/>
    <mergeCell ref="J6:K6"/>
    <mergeCell ref="K4:L4"/>
    <mergeCell ref="B1:D1"/>
    <mergeCell ref="E1:F1"/>
    <mergeCell ref="H1:I1"/>
    <mergeCell ref="N1:R1"/>
    <mergeCell ref="B2:F2"/>
    <mergeCell ref="H2:I2"/>
    <mergeCell ref="N2:R2"/>
    <mergeCell ref="J38:K38"/>
    <mergeCell ref="D26:E26"/>
    <mergeCell ref="D27:E27"/>
    <mergeCell ref="D28:E28"/>
    <mergeCell ref="D30:E30"/>
    <mergeCell ref="D31:E31"/>
    <mergeCell ref="J33:K33"/>
    <mergeCell ref="J34:K34"/>
    <mergeCell ref="J35:K35"/>
    <mergeCell ref="J36:K36"/>
  </mergeCells>
  <dataValidations count="1">
    <dataValidation type="list" allowBlank="1" showInputMessage="1" showErrorMessage="1" sqref="J1">
      <formula1>"B2,B3,B4,B5,A3,A4"</formula1>
    </dataValidation>
  </dataValidations>
  <printOptions horizontalCentered="1" verticalCentered="1"/>
  <pageMargins left="0.3937007874015748" right="0.3937007874015748" top="0.3937007874015748" bottom="0.3937007874015748" header="0.31496062992125984" footer="0.2362204724409449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PageLayoutView="0" workbookViewId="0" topLeftCell="A1">
      <selection activeCell="M42" sqref="M42"/>
    </sheetView>
  </sheetViews>
  <sheetFormatPr defaultColWidth="9.00390625" defaultRowHeight="13.5"/>
  <cols>
    <col min="1" max="1" width="20.625" style="1" customWidth="1"/>
    <col min="2" max="2" width="9.125" style="1" customWidth="1"/>
    <col min="3" max="3" width="9.125" style="4" customWidth="1"/>
    <col min="4" max="4" width="22.625" style="1" customWidth="1"/>
    <col min="5" max="5" width="4.625" style="1" customWidth="1"/>
    <col min="6" max="6" width="20.625" style="1" customWidth="1"/>
    <col min="7" max="7" width="9.125" style="1" customWidth="1"/>
    <col min="8" max="8" width="9.125" style="4" customWidth="1"/>
    <col min="9" max="9" width="22.625" style="1" customWidth="1"/>
    <col min="10" max="10" width="4.625" style="1" customWidth="1"/>
    <col min="11" max="11" width="20.625" style="1" customWidth="1"/>
    <col min="12" max="12" width="9.125" style="1" customWidth="1"/>
    <col min="13" max="13" width="9.125" style="4" customWidth="1"/>
    <col min="14" max="14" width="22.625" style="1" customWidth="1"/>
    <col min="15" max="15" width="4.625" style="1" customWidth="1"/>
    <col min="16" max="16384" width="9.00390625" style="2" customWidth="1"/>
  </cols>
  <sheetData>
    <row r="1" spans="1:15" ht="19.5" customHeight="1">
      <c r="A1" s="64" t="s">
        <v>115</v>
      </c>
      <c r="B1" s="54"/>
      <c r="C1" s="70" t="s">
        <v>159</v>
      </c>
      <c r="D1" s="54"/>
      <c r="E1" s="69" t="s">
        <v>158</v>
      </c>
      <c r="F1" s="62" t="s">
        <v>79</v>
      </c>
      <c r="G1" s="268" t="s">
        <v>82</v>
      </c>
      <c r="H1" s="268"/>
      <c r="I1" s="55"/>
      <c r="J1" s="56"/>
      <c r="L1" s="65" t="s">
        <v>85</v>
      </c>
      <c r="M1" s="65"/>
      <c r="N1" s="65"/>
      <c r="O1" s="65"/>
    </row>
    <row r="2" spans="1:15" ht="25.5" customHeight="1">
      <c r="A2" s="57" t="s">
        <v>45</v>
      </c>
      <c r="B2" s="192"/>
      <c r="C2" s="192"/>
      <c r="D2" s="192"/>
      <c r="E2" s="192"/>
      <c r="F2" s="63" t="s">
        <v>54</v>
      </c>
      <c r="G2" s="269" t="s">
        <v>81</v>
      </c>
      <c r="H2" s="269"/>
      <c r="I2" s="30">
        <f>SUM(C22,C29,C32,H19,H25,H31,H37,H40,M11,M16,M21,M25,M34,M38)</f>
        <v>0</v>
      </c>
      <c r="J2" s="56"/>
      <c r="K2" s="3"/>
      <c r="L2" s="66"/>
      <c r="M2" s="66"/>
      <c r="N2" s="66"/>
      <c r="O2" s="66"/>
    </row>
    <row r="3" spans="1:15" ht="25.5" customHeight="1">
      <c r="A3" s="57" t="s">
        <v>46</v>
      </c>
      <c r="B3" s="192"/>
      <c r="C3" s="192"/>
      <c r="D3" s="192"/>
      <c r="E3" s="192"/>
      <c r="F3" s="63" t="s">
        <v>55</v>
      </c>
      <c r="G3" s="271" t="s">
        <v>83</v>
      </c>
      <c r="H3" s="271"/>
      <c r="I3" s="26"/>
      <c r="J3" s="25"/>
      <c r="K3" s="3"/>
      <c r="L3" s="5"/>
      <c r="M3" s="5"/>
      <c r="N3" s="15"/>
      <c r="O3" s="6"/>
    </row>
    <row r="4" spans="1:18" ht="25.5" customHeight="1">
      <c r="A4" s="57" t="s">
        <v>47</v>
      </c>
      <c r="B4" s="192"/>
      <c r="C4" s="192"/>
      <c r="D4" s="192"/>
      <c r="E4" s="192"/>
      <c r="F4" s="63" t="s">
        <v>54</v>
      </c>
      <c r="G4" s="193"/>
      <c r="H4" s="193"/>
      <c r="I4" s="58"/>
      <c r="J4" s="25"/>
      <c r="K4" s="7"/>
      <c r="L4" s="8"/>
      <c r="M4" s="86"/>
      <c r="N4" s="181"/>
      <c r="O4" s="84" t="s">
        <v>182</v>
      </c>
      <c r="R4" s="84"/>
    </row>
    <row r="5" ht="6.75" customHeight="1">
      <c r="G5" s="9"/>
    </row>
    <row r="6" spans="1:15" s="19" customFormat="1" ht="19.5" customHeight="1">
      <c r="A6" s="16" t="s">
        <v>0</v>
      </c>
      <c r="B6" s="17" t="s">
        <v>40</v>
      </c>
      <c r="C6" s="18" t="s">
        <v>41</v>
      </c>
      <c r="D6" s="232" t="s">
        <v>1</v>
      </c>
      <c r="E6" s="233"/>
      <c r="F6" s="16" t="s">
        <v>0</v>
      </c>
      <c r="G6" s="17" t="s">
        <v>40</v>
      </c>
      <c r="H6" s="18" t="s">
        <v>41</v>
      </c>
      <c r="I6" s="234" t="s">
        <v>1</v>
      </c>
      <c r="J6" s="272"/>
      <c r="K6" s="48" t="s">
        <v>0</v>
      </c>
      <c r="L6" s="17" t="s">
        <v>40</v>
      </c>
      <c r="M6" s="18" t="s">
        <v>41</v>
      </c>
      <c r="N6" s="232" t="s">
        <v>1</v>
      </c>
      <c r="O6" s="270"/>
    </row>
    <row r="7" spans="1:15" ht="19.5" customHeight="1">
      <c r="A7" s="156" t="s">
        <v>102</v>
      </c>
      <c r="B7" s="95">
        <v>6850</v>
      </c>
      <c r="C7" s="95"/>
      <c r="D7" s="94" t="s">
        <v>119</v>
      </c>
      <c r="E7" s="94"/>
      <c r="F7" s="157" t="s">
        <v>176</v>
      </c>
      <c r="G7" s="97">
        <v>550</v>
      </c>
      <c r="H7" s="97"/>
      <c r="I7" s="94" t="s">
        <v>130</v>
      </c>
      <c r="J7" s="122"/>
      <c r="K7" s="158" t="s">
        <v>98</v>
      </c>
      <c r="L7" s="97">
        <v>6500</v>
      </c>
      <c r="M7" s="97"/>
      <c r="N7" s="94" t="s">
        <v>35</v>
      </c>
      <c r="O7" s="122"/>
    </row>
    <row r="8" spans="1:15" ht="19.5" customHeight="1">
      <c r="A8" s="159" t="s">
        <v>103</v>
      </c>
      <c r="B8" s="46">
        <v>5800</v>
      </c>
      <c r="C8" s="46"/>
      <c r="D8" s="93" t="s">
        <v>119</v>
      </c>
      <c r="E8" s="93"/>
      <c r="F8" s="157" t="s">
        <v>94</v>
      </c>
      <c r="G8" s="97">
        <v>850</v>
      </c>
      <c r="H8" s="97"/>
      <c r="I8" s="93" t="s">
        <v>130</v>
      </c>
      <c r="J8" s="123"/>
      <c r="K8" s="160" t="s">
        <v>33</v>
      </c>
      <c r="L8" s="47">
        <v>700</v>
      </c>
      <c r="M8" s="47"/>
      <c r="N8" s="93" t="s">
        <v>35</v>
      </c>
      <c r="O8" s="123"/>
    </row>
    <row r="9" spans="1:15" ht="19.5" customHeight="1">
      <c r="A9" s="159" t="s">
        <v>104</v>
      </c>
      <c r="B9" s="46">
        <v>10050</v>
      </c>
      <c r="C9" s="46"/>
      <c r="D9" s="93" t="s">
        <v>119</v>
      </c>
      <c r="E9" s="93"/>
      <c r="F9" s="159" t="s">
        <v>2</v>
      </c>
      <c r="G9" s="46">
        <v>500</v>
      </c>
      <c r="H9" s="46"/>
      <c r="I9" s="93" t="s">
        <v>130</v>
      </c>
      <c r="J9" s="123"/>
      <c r="K9" s="161" t="s">
        <v>56</v>
      </c>
      <c r="L9" s="46">
        <v>350</v>
      </c>
      <c r="M9" s="46"/>
      <c r="N9" s="93" t="s">
        <v>147</v>
      </c>
      <c r="O9" s="123"/>
    </row>
    <row r="10" spans="1:15" ht="19.5" customHeight="1" thickBot="1">
      <c r="A10" s="159" t="s">
        <v>57</v>
      </c>
      <c r="B10" s="46">
        <v>1300</v>
      </c>
      <c r="C10" s="46"/>
      <c r="D10" s="93" t="s">
        <v>119</v>
      </c>
      <c r="E10" s="93"/>
      <c r="F10" s="159" t="s">
        <v>109</v>
      </c>
      <c r="G10" s="46">
        <v>6650</v>
      </c>
      <c r="H10" s="46"/>
      <c r="I10" s="93" t="s">
        <v>177</v>
      </c>
      <c r="J10" s="123"/>
      <c r="K10" s="160" t="s">
        <v>3</v>
      </c>
      <c r="L10" s="47">
        <v>1000</v>
      </c>
      <c r="M10" s="47"/>
      <c r="N10" s="101" t="s">
        <v>147</v>
      </c>
      <c r="O10" s="124"/>
    </row>
    <row r="11" spans="1:15" ht="19.5" customHeight="1" thickBot="1" thickTop="1">
      <c r="A11" s="159" t="s">
        <v>105</v>
      </c>
      <c r="B11" s="46">
        <v>1400</v>
      </c>
      <c r="C11" s="46"/>
      <c r="D11" s="93" t="s">
        <v>120</v>
      </c>
      <c r="E11" s="93"/>
      <c r="F11" s="162" t="s">
        <v>110</v>
      </c>
      <c r="G11" s="46">
        <v>2800</v>
      </c>
      <c r="H11" s="46"/>
      <c r="I11" s="93" t="s">
        <v>130</v>
      </c>
      <c r="J11" s="123"/>
      <c r="K11" s="37" t="s">
        <v>42</v>
      </c>
      <c r="L11" s="105">
        <f>SUM(L7:L10)</f>
        <v>8550</v>
      </c>
      <c r="M11" s="105">
        <f>SUM(M7:M10)</f>
        <v>0</v>
      </c>
      <c r="N11" s="20" t="s">
        <v>35</v>
      </c>
      <c r="O11" s="67" t="s">
        <v>66</v>
      </c>
    </row>
    <row r="12" spans="1:15" ht="19.5" customHeight="1" thickTop="1">
      <c r="A12" s="159" t="s">
        <v>58</v>
      </c>
      <c r="B12" s="46">
        <v>2150</v>
      </c>
      <c r="C12" s="46"/>
      <c r="D12" s="93" t="s">
        <v>121</v>
      </c>
      <c r="E12" s="93"/>
      <c r="F12" s="157" t="s">
        <v>71</v>
      </c>
      <c r="G12" s="97">
        <v>4500</v>
      </c>
      <c r="H12" s="97"/>
      <c r="I12" s="103" t="s">
        <v>131</v>
      </c>
      <c r="J12" s="125"/>
      <c r="K12" s="158" t="s">
        <v>75</v>
      </c>
      <c r="L12" s="97">
        <v>600</v>
      </c>
      <c r="M12" s="97"/>
      <c r="N12" s="94" t="s">
        <v>148</v>
      </c>
      <c r="O12" s="122"/>
    </row>
    <row r="13" spans="1:15" ht="19.5" customHeight="1">
      <c r="A13" s="162" t="s">
        <v>59</v>
      </c>
      <c r="B13" s="46">
        <v>1050</v>
      </c>
      <c r="C13" s="46"/>
      <c r="D13" s="93" t="s">
        <v>122</v>
      </c>
      <c r="E13" s="93"/>
      <c r="F13" s="159" t="s">
        <v>4</v>
      </c>
      <c r="G13" s="46">
        <v>1200</v>
      </c>
      <c r="H13" s="46"/>
      <c r="I13" s="93" t="s">
        <v>131</v>
      </c>
      <c r="J13" s="123"/>
      <c r="K13" s="161" t="s">
        <v>5</v>
      </c>
      <c r="L13" s="46">
        <v>1650</v>
      </c>
      <c r="M13" s="46"/>
      <c r="N13" s="127" t="s">
        <v>149</v>
      </c>
      <c r="O13" s="128"/>
    </row>
    <row r="14" spans="1:15" ht="19.5" customHeight="1">
      <c r="A14" s="159" t="s">
        <v>77</v>
      </c>
      <c r="B14" s="46">
        <v>4050</v>
      </c>
      <c r="C14" s="46"/>
      <c r="D14" s="93" t="s">
        <v>119</v>
      </c>
      <c r="E14" s="93"/>
      <c r="F14" s="159" t="s">
        <v>7</v>
      </c>
      <c r="G14" s="46">
        <v>6800</v>
      </c>
      <c r="H14" s="46"/>
      <c r="I14" s="106" t="s">
        <v>132</v>
      </c>
      <c r="J14" s="126"/>
      <c r="K14" s="161" t="s">
        <v>6</v>
      </c>
      <c r="L14" s="46">
        <v>1200</v>
      </c>
      <c r="M14" s="46"/>
      <c r="N14" s="93" t="s">
        <v>150</v>
      </c>
      <c r="O14" s="123"/>
    </row>
    <row r="15" spans="1:15" ht="19.5" customHeight="1" thickBot="1">
      <c r="A15" s="159" t="s">
        <v>76</v>
      </c>
      <c r="B15" s="46">
        <v>5200</v>
      </c>
      <c r="C15" s="46"/>
      <c r="D15" s="93" t="s">
        <v>123</v>
      </c>
      <c r="E15" s="93"/>
      <c r="F15" s="159" t="s">
        <v>95</v>
      </c>
      <c r="G15" s="46">
        <v>1750</v>
      </c>
      <c r="H15" s="46"/>
      <c r="I15" s="93" t="s">
        <v>132</v>
      </c>
      <c r="J15" s="123"/>
      <c r="K15" s="160" t="s">
        <v>80</v>
      </c>
      <c r="L15" s="47">
        <v>2700</v>
      </c>
      <c r="M15" s="47"/>
      <c r="N15" s="129" t="s">
        <v>149</v>
      </c>
      <c r="O15" s="130"/>
    </row>
    <row r="16" spans="1:15" ht="19.5" customHeight="1" thickBot="1" thickTop="1">
      <c r="A16" s="159" t="s">
        <v>91</v>
      </c>
      <c r="B16" s="46">
        <v>2900</v>
      </c>
      <c r="C16" s="46"/>
      <c r="D16" s="93" t="s">
        <v>119</v>
      </c>
      <c r="E16" s="93"/>
      <c r="F16" s="159" t="s">
        <v>44</v>
      </c>
      <c r="G16" s="46">
        <v>1500</v>
      </c>
      <c r="H16" s="46"/>
      <c r="I16" s="127" t="s">
        <v>133</v>
      </c>
      <c r="J16" s="128"/>
      <c r="K16" s="37" t="s">
        <v>42</v>
      </c>
      <c r="L16" s="105">
        <f>SUM(L12:L15)</f>
        <v>6150</v>
      </c>
      <c r="M16" s="105">
        <f>SUM(M12:M15)</f>
        <v>0</v>
      </c>
      <c r="N16" s="20" t="s">
        <v>38</v>
      </c>
      <c r="O16" s="67" t="s">
        <v>67</v>
      </c>
    </row>
    <row r="17" spans="1:15" ht="19.5" customHeight="1" thickTop="1">
      <c r="A17" s="159" t="s">
        <v>60</v>
      </c>
      <c r="B17" s="46">
        <v>5900</v>
      </c>
      <c r="C17" s="46"/>
      <c r="D17" s="93" t="s">
        <v>122</v>
      </c>
      <c r="E17" s="93"/>
      <c r="F17" s="159" t="s">
        <v>96</v>
      </c>
      <c r="G17" s="46">
        <v>2900</v>
      </c>
      <c r="H17" s="46"/>
      <c r="I17" s="93" t="s">
        <v>132</v>
      </c>
      <c r="J17" s="123"/>
      <c r="K17" s="183" t="s">
        <v>181</v>
      </c>
      <c r="L17" s="112">
        <v>3200</v>
      </c>
      <c r="M17" s="112"/>
      <c r="N17" s="113" t="s">
        <v>151</v>
      </c>
      <c r="O17" s="131"/>
    </row>
    <row r="18" spans="1:15" ht="19.5" customHeight="1" thickBot="1">
      <c r="A18" s="159" t="s">
        <v>174</v>
      </c>
      <c r="B18" s="46">
        <v>2750</v>
      </c>
      <c r="C18" s="46"/>
      <c r="D18" s="93" t="s">
        <v>124</v>
      </c>
      <c r="E18" s="93"/>
      <c r="F18" s="163" t="s">
        <v>97</v>
      </c>
      <c r="G18" s="47">
        <v>2000</v>
      </c>
      <c r="H18" s="47"/>
      <c r="I18" s="101" t="s">
        <v>132</v>
      </c>
      <c r="J18" s="124"/>
      <c r="K18" s="184" t="s">
        <v>180</v>
      </c>
      <c r="L18" s="116">
        <v>5350</v>
      </c>
      <c r="M18" s="116"/>
      <c r="N18" s="108" t="s">
        <v>151</v>
      </c>
      <c r="O18" s="132"/>
    </row>
    <row r="19" spans="1:15" ht="19.5" customHeight="1" thickBot="1" thickTop="1">
      <c r="A19" s="162" t="s">
        <v>101</v>
      </c>
      <c r="B19" s="46">
        <v>3600</v>
      </c>
      <c r="C19" s="46"/>
      <c r="D19" s="93" t="s">
        <v>125</v>
      </c>
      <c r="E19" s="93"/>
      <c r="F19" s="10" t="s">
        <v>42</v>
      </c>
      <c r="G19" s="115">
        <f>SUM(G7:G18)</f>
        <v>32000</v>
      </c>
      <c r="H19" s="115">
        <f>SUM(H7:H18)</f>
        <v>0</v>
      </c>
      <c r="I19" s="20" t="s">
        <v>170</v>
      </c>
      <c r="J19" s="67" t="s">
        <v>8</v>
      </c>
      <c r="K19" s="164" t="s">
        <v>99</v>
      </c>
      <c r="L19" s="46">
        <v>3250</v>
      </c>
      <c r="M19" s="46"/>
      <c r="N19" s="108" t="s">
        <v>152</v>
      </c>
      <c r="O19" s="123"/>
    </row>
    <row r="20" spans="1:15" ht="19.5" customHeight="1" thickBot="1" thickTop="1">
      <c r="A20" s="159" t="s">
        <v>61</v>
      </c>
      <c r="B20" s="46">
        <v>6950</v>
      </c>
      <c r="C20" s="46"/>
      <c r="D20" s="93" t="s">
        <v>126</v>
      </c>
      <c r="E20" s="93"/>
      <c r="F20" s="157" t="s">
        <v>111</v>
      </c>
      <c r="G20" s="97">
        <v>5050</v>
      </c>
      <c r="H20" s="97"/>
      <c r="I20" s="94" t="s">
        <v>134</v>
      </c>
      <c r="J20" s="122"/>
      <c r="K20" s="160" t="s">
        <v>100</v>
      </c>
      <c r="L20" s="47">
        <v>3500</v>
      </c>
      <c r="M20" s="47"/>
      <c r="N20" s="101" t="s">
        <v>153</v>
      </c>
      <c r="O20" s="124"/>
    </row>
    <row r="21" spans="1:15" ht="19.5" customHeight="1" thickBot="1" thickTop="1">
      <c r="A21" s="163" t="s">
        <v>167</v>
      </c>
      <c r="B21" s="47">
        <v>5950</v>
      </c>
      <c r="C21" s="47"/>
      <c r="D21" s="101" t="s">
        <v>122</v>
      </c>
      <c r="E21" s="101"/>
      <c r="F21" s="159" t="s">
        <v>86</v>
      </c>
      <c r="G21" s="46">
        <v>800</v>
      </c>
      <c r="H21" s="46"/>
      <c r="I21" s="93" t="s">
        <v>135</v>
      </c>
      <c r="J21" s="123"/>
      <c r="K21" s="37" t="s">
        <v>42</v>
      </c>
      <c r="L21" s="105">
        <f>SUM(L17:L20)</f>
        <v>15300</v>
      </c>
      <c r="M21" s="105">
        <f>SUM(M17:M20)</f>
        <v>0</v>
      </c>
      <c r="N21" s="20" t="s">
        <v>9</v>
      </c>
      <c r="O21" s="67" t="s">
        <v>10</v>
      </c>
    </row>
    <row r="22" spans="1:15" ht="19.5" customHeight="1" thickBot="1" thickTop="1">
      <c r="A22" s="10" t="s">
        <v>42</v>
      </c>
      <c r="B22" s="115">
        <f>SUM(B7:B21)</f>
        <v>65900</v>
      </c>
      <c r="C22" s="115">
        <f>SUM(C7:C21)</f>
        <v>0</v>
      </c>
      <c r="D22" s="20" t="s">
        <v>48</v>
      </c>
      <c r="E22" s="23" t="s">
        <v>23</v>
      </c>
      <c r="F22" s="159" t="s">
        <v>11</v>
      </c>
      <c r="G22" s="97">
        <v>1100</v>
      </c>
      <c r="H22" s="97"/>
      <c r="I22" s="93" t="s">
        <v>136</v>
      </c>
      <c r="J22" s="123"/>
      <c r="K22" s="165" t="s">
        <v>172</v>
      </c>
      <c r="L22" s="97">
        <v>5450</v>
      </c>
      <c r="M22" s="97"/>
      <c r="N22" s="94" t="s">
        <v>154</v>
      </c>
      <c r="O22" s="122"/>
    </row>
    <row r="23" spans="1:15" ht="19.5" customHeight="1" thickTop="1">
      <c r="A23" s="166" t="s">
        <v>89</v>
      </c>
      <c r="B23" s="140">
        <v>1900</v>
      </c>
      <c r="C23" s="140"/>
      <c r="D23" s="113" t="s">
        <v>127</v>
      </c>
      <c r="E23" s="113"/>
      <c r="F23" s="159" t="s">
        <v>12</v>
      </c>
      <c r="G23" s="46">
        <v>1250</v>
      </c>
      <c r="H23" s="46"/>
      <c r="I23" s="93" t="s">
        <v>137</v>
      </c>
      <c r="J23" s="123"/>
      <c r="K23" s="167" t="s">
        <v>175</v>
      </c>
      <c r="L23" s="46">
        <v>2700</v>
      </c>
      <c r="M23" s="46"/>
      <c r="N23" s="93" t="s">
        <v>154</v>
      </c>
      <c r="O23" s="123"/>
    </row>
    <row r="24" spans="1:15" ht="19.5" customHeight="1" thickBot="1">
      <c r="A24" s="163" t="s">
        <v>93</v>
      </c>
      <c r="B24" s="119">
        <v>450</v>
      </c>
      <c r="C24" s="119"/>
      <c r="D24" s="93" t="s">
        <v>128</v>
      </c>
      <c r="E24" s="93"/>
      <c r="F24" s="159" t="s">
        <v>13</v>
      </c>
      <c r="G24" s="46">
        <v>2350</v>
      </c>
      <c r="H24" s="46"/>
      <c r="I24" s="93" t="s">
        <v>138</v>
      </c>
      <c r="J24" s="123"/>
      <c r="K24" s="168" t="s">
        <v>173</v>
      </c>
      <c r="L24" s="47">
        <v>500</v>
      </c>
      <c r="M24" s="47"/>
      <c r="N24" s="101" t="s">
        <v>155</v>
      </c>
      <c r="O24" s="124"/>
    </row>
    <row r="25" spans="1:15" ht="19.5" customHeight="1" thickBot="1" thickTop="1">
      <c r="A25" s="163" t="s">
        <v>90</v>
      </c>
      <c r="B25" s="119">
        <v>1600</v>
      </c>
      <c r="C25" s="119"/>
      <c r="D25" s="93" t="s">
        <v>128</v>
      </c>
      <c r="E25" s="93"/>
      <c r="F25" s="10" t="s">
        <v>42</v>
      </c>
      <c r="G25" s="115">
        <f>SUM(G20:G24)</f>
        <v>10550</v>
      </c>
      <c r="H25" s="115">
        <f>SUM(H20:H24)</f>
        <v>0</v>
      </c>
      <c r="I25" s="20" t="s">
        <v>53</v>
      </c>
      <c r="J25" s="67" t="s">
        <v>69</v>
      </c>
      <c r="K25" s="37" t="s">
        <v>42</v>
      </c>
      <c r="L25" s="105">
        <f>SUM(L22:L24)</f>
        <v>8650</v>
      </c>
      <c r="M25" s="105">
        <f>SUM(M22:M24)</f>
        <v>0</v>
      </c>
      <c r="N25" s="20" t="s">
        <v>39</v>
      </c>
      <c r="O25" s="67" t="s">
        <v>68</v>
      </c>
    </row>
    <row r="26" spans="1:15" ht="19.5" customHeight="1" thickTop="1">
      <c r="A26" s="159" t="s">
        <v>62</v>
      </c>
      <c r="B26" s="97">
        <v>4600</v>
      </c>
      <c r="C26" s="97"/>
      <c r="D26" s="93" t="s">
        <v>128</v>
      </c>
      <c r="E26" s="93"/>
      <c r="F26" s="157" t="s">
        <v>70</v>
      </c>
      <c r="G26" s="141">
        <v>550</v>
      </c>
      <c r="H26" s="141"/>
      <c r="I26" s="94" t="s">
        <v>137</v>
      </c>
      <c r="J26" s="122"/>
      <c r="K26" s="158" t="s">
        <v>14</v>
      </c>
      <c r="L26" s="97">
        <v>1500</v>
      </c>
      <c r="M26" s="97"/>
      <c r="N26" s="94" t="s">
        <v>156</v>
      </c>
      <c r="O26" s="122"/>
    </row>
    <row r="27" spans="1:15" ht="19.5" customHeight="1">
      <c r="A27" s="162" t="s">
        <v>166</v>
      </c>
      <c r="B27" s="46">
        <v>1900</v>
      </c>
      <c r="C27" s="46"/>
      <c r="D27" s="93" t="s">
        <v>128</v>
      </c>
      <c r="E27" s="93"/>
      <c r="F27" s="159" t="s">
        <v>16</v>
      </c>
      <c r="G27" s="97">
        <v>1250</v>
      </c>
      <c r="H27" s="97"/>
      <c r="I27" s="127" t="s">
        <v>139</v>
      </c>
      <c r="J27" s="128"/>
      <c r="K27" s="161" t="s">
        <v>168</v>
      </c>
      <c r="L27" s="46">
        <v>1900</v>
      </c>
      <c r="M27" s="46"/>
      <c r="N27" s="93" t="s">
        <v>157</v>
      </c>
      <c r="O27" s="123"/>
    </row>
    <row r="28" spans="1:15" ht="19.5" customHeight="1" thickBot="1">
      <c r="A28" s="166" t="s">
        <v>63</v>
      </c>
      <c r="B28" s="120">
        <v>450</v>
      </c>
      <c r="C28" s="120"/>
      <c r="D28" s="101" t="s">
        <v>128</v>
      </c>
      <c r="E28" s="101"/>
      <c r="F28" s="159" t="s">
        <v>17</v>
      </c>
      <c r="G28" s="46">
        <v>250</v>
      </c>
      <c r="H28" s="46"/>
      <c r="I28" s="93" t="s">
        <v>140</v>
      </c>
      <c r="J28" s="123"/>
      <c r="K28" s="161" t="s">
        <v>74</v>
      </c>
      <c r="L28" s="46">
        <v>350</v>
      </c>
      <c r="M28" s="46"/>
      <c r="N28" s="93" t="s">
        <v>157</v>
      </c>
      <c r="O28" s="123"/>
    </row>
    <row r="29" spans="1:15" ht="19.5" customHeight="1" thickBot="1" thickTop="1">
      <c r="A29" s="169" t="s">
        <v>42</v>
      </c>
      <c r="B29" s="71">
        <f>SUM(B23:B28)</f>
        <v>10900</v>
      </c>
      <c r="C29" s="71">
        <f>SUM(C23:C28)</f>
        <v>0</v>
      </c>
      <c r="D29" s="20" t="s">
        <v>37</v>
      </c>
      <c r="E29" s="23" t="s">
        <v>30</v>
      </c>
      <c r="F29" s="159" t="s">
        <v>107</v>
      </c>
      <c r="G29" s="46">
        <v>3250</v>
      </c>
      <c r="H29" s="46"/>
      <c r="I29" s="93" t="s">
        <v>141</v>
      </c>
      <c r="J29" s="123"/>
      <c r="K29" s="161" t="s">
        <v>15</v>
      </c>
      <c r="L29" s="46">
        <v>850</v>
      </c>
      <c r="M29" s="46"/>
      <c r="N29" s="93" t="s">
        <v>157</v>
      </c>
      <c r="O29" s="123"/>
    </row>
    <row r="30" spans="1:15" ht="19.5" customHeight="1" thickBot="1" thickTop="1">
      <c r="A30" s="170" t="s">
        <v>106</v>
      </c>
      <c r="B30" s="97">
        <v>4500</v>
      </c>
      <c r="C30" s="97"/>
      <c r="D30" s="113" t="s">
        <v>129</v>
      </c>
      <c r="E30" s="113"/>
      <c r="F30" s="163" t="s">
        <v>19</v>
      </c>
      <c r="G30" s="47">
        <v>600</v>
      </c>
      <c r="H30" s="47"/>
      <c r="I30" s="101" t="s">
        <v>141</v>
      </c>
      <c r="J30" s="124"/>
      <c r="K30" s="161" t="s">
        <v>65</v>
      </c>
      <c r="L30" s="46">
        <v>2150</v>
      </c>
      <c r="M30" s="46"/>
      <c r="N30" s="93" t="s">
        <v>157</v>
      </c>
      <c r="O30" s="123"/>
    </row>
    <row r="31" spans="1:15" ht="19.5" customHeight="1" thickBot="1" thickTop="1">
      <c r="A31" s="159" t="s">
        <v>92</v>
      </c>
      <c r="B31" s="46">
        <v>3400</v>
      </c>
      <c r="C31" s="46"/>
      <c r="D31" s="108" t="s">
        <v>129</v>
      </c>
      <c r="E31" s="108"/>
      <c r="F31" s="10" t="s">
        <v>42</v>
      </c>
      <c r="G31" s="115">
        <f>SUM(G26:G30)</f>
        <v>5900</v>
      </c>
      <c r="H31" s="115">
        <f>SUM(H26:H30)</f>
        <v>0</v>
      </c>
      <c r="I31" s="20" t="s">
        <v>49</v>
      </c>
      <c r="J31" s="67" t="s">
        <v>20</v>
      </c>
      <c r="K31" s="161" t="s">
        <v>18</v>
      </c>
      <c r="L31" s="46">
        <v>200</v>
      </c>
      <c r="M31" s="46"/>
      <c r="N31" s="93" t="s">
        <v>157</v>
      </c>
      <c r="O31" s="123"/>
    </row>
    <row r="32" spans="1:15" ht="19.5" customHeight="1" thickBot="1" thickTop="1">
      <c r="A32" s="169" t="s">
        <v>42</v>
      </c>
      <c r="B32" s="115">
        <f>SUM(B30:B31)</f>
        <v>7900</v>
      </c>
      <c r="C32" s="115">
        <f>SUM(C30:C31)</f>
        <v>0</v>
      </c>
      <c r="D32" s="20" t="s">
        <v>179</v>
      </c>
      <c r="E32" s="23" t="s">
        <v>34</v>
      </c>
      <c r="F32" s="157" t="s">
        <v>21</v>
      </c>
      <c r="G32" s="97">
        <v>4200</v>
      </c>
      <c r="H32" s="97"/>
      <c r="I32" s="133" t="s">
        <v>178</v>
      </c>
      <c r="J32" s="134"/>
      <c r="K32" s="161" t="s">
        <v>165</v>
      </c>
      <c r="L32" s="46">
        <v>200</v>
      </c>
      <c r="M32" s="46"/>
      <c r="N32" s="93" t="s">
        <v>157</v>
      </c>
      <c r="O32" s="123"/>
    </row>
    <row r="33" spans="1:15" ht="19.5" customHeight="1" thickBot="1" thickTop="1">
      <c r="A33" s="172"/>
      <c r="B33" s="154"/>
      <c r="C33" s="154"/>
      <c r="D33" s="155"/>
      <c r="E33" s="173"/>
      <c r="F33" s="190" t="s">
        <v>169</v>
      </c>
      <c r="G33" s="191">
        <v>5550</v>
      </c>
      <c r="H33" s="46"/>
      <c r="I33" s="93" t="s">
        <v>142</v>
      </c>
      <c r="J33" s="123"/>
      <c r="K33" s="160" t="s">
        <v>73</v>
      </c>
      <c r="L33" s="47">
        <v>350</v>
      </c>
      <c r="M33" s="47"/>
      <c r="N33" s="101" t="s">
        <v>157</v>
      </c>
      <c r="O33" s="124"/>
    </row>
    <row r="34" spans="1:15" ht="19.5" customHeight="1" thickBot="1" thickTop="1">
      <c r="A34" s="149"/>
      <c r="B34" s="121"/>
      <c r="C34" s="150"/>
      <c r="D34" s="148"/>
      <c r="E34" s="151"/>
      <c r="F34" s="190" t="s">
        <v>108</v>
      </c>
      <c r="G34" s="191">
        <v>5350</v>
      </c>
      <c r="H34" s="46"/>
      <c r="I34" s="93" t="s">
        <v>143</v>
      </c>
      <c r="J34" s="123"/>
      <c r="K34" s="78" t="s">
        <v>42</v>
      </c>
      <c r="L34" s="105">
        <f>SUM(L26:L33)</f>
        <v>7500</v>
      </c>
      <c r="M34" s="105">
        <f>SUM(M26:M33)</f>
        <v>0</v>
      </c>
      <c r="N34" s="20" t="s">
        <v>51</v>
      </c>
      <c r="O34" s="67" t="s">
        <v>162</v>
      </c>
    </row>
    <row r="35" spans="1:15" ht="19.5" customHeight="1" thickTop="1">
      <c r="A35" s="194" t="s">
        <v>87</v>
      </c>
      <c r="B35" s="195"/>
      <c r="C35" s="195"/>
      <c r="D35" s="195"/>
      <c r="E35" s="195"/>
      <c r="F35" s="159" t="s">
        <v>24</v>
      </c>
      <c r="G35" s="46">
        <v>1500</v>
      </c>
      <c r="H35" s="46"/>
      <c r="I35" s="127" t="s">
        <v>144</v>
      </c>
      <c r="J35" s="128"/>
      <c r="K35" s="158" t="s">
        <v>22</v>
      </c>
      <c r="L35" s="97">
        <v>1100</v>
      </c>
      <c r="M35" s="97"/>
      <c r="N35" s="94" t="s">
        <v>25</v>
      </c>
      <c r="O35" s="122"/>
    </row>
    <row r="36" spans="1:15" ht="19.5" customHeight="1" thickBot="1">
      <c r="A36" s="38"/>
      <c r="B36" s="121"/>
      <c r="C36" s="39"/>
      <c r="D36" s="40"/>
      <c r="E36" s="41"/>
      <c r="F36" s="163" t="s">
        <v>27</v>
      </c>
      <c r="G36" s="47">
        <v>3350</v>
      </c>
      <c r="H36" s="47"/>
      <c r="I36" s="101" t="s">
        <v>145</v>
      </c>
      <c r="J36" s="124"/>
      <c r="K36" s="161" t="s">
        <v>64</v>
      </c>
      <c r="L36" s="46">
        <v>2100</v>
      </c>
      <c r="M36" s="46"/>
      <c r="N36" s="93" t="s">
        <v>25</v>
      </c>
      <c r="O36" s="123"/>
    </row>
    <row r="37" spans="1:15" ht="19.5" customHeight="1" thickBot="1" thickTop="1">
      <c r="A37" s="38"/>
      <c r="B37" s="121"/>
      <c r="C37" s="39"/>
      <c r="D37" s="40"/>
      <c r="E37" s="41"/>
      <c r="F37" s="10" t="s">
        <v>42</v>
      </c>
      <c r="G37" s="115">
        <f>SUM(G32:G36)</f>
        <v>19950</v>
      </c>
      <c r="H37" s="115">
        <f>SUM(H32:H36)</f>
        <v>0</v>
      </c>
      <c r="I37" s="20" t="s">
        <v>52</v>
      </c>
      <c r="J37" s="67" t="s">
        <v>28</v>
      </c>
      <c r="K37" s="174" t="s">
        <v>72</v>
      </c>
      <c r="L37" s="47">
        <v>3100</v>
      </c>
      <c r="M37" s="47"/>
      <c r="N37" s="101" t="s">
        <v>25</v>
      </c>
      <c r="O37" s="124"/>
    </row>
    <row r="38" spans="1:15" ht="19.5" customHeight="1" thickBot="1" thickTop="1">
      <c r="A38" s="38"/>
      <c r="B38" s="121"/>
      <c r="C38" s="39"/>
      <c r="D38" s="40"/>
      <c r="E38" s="41"/>
      <c r="F38" s="157" t="s">
        <v>29</v>
      </c>
      <c r="G38" s="141">
        <v>4400</v>
      </c>
      <c r="H38" s="141"/>
      <c r="I38" s="94" t="s">
        <v>146</v>
      </c>
      <c r="J38" s="122"/>
      <c r="K38" s="78" t="s">
        <v>42</v>
      </c>
      <c r="L38" s="105">
        <f>SUM(L35:L37)</f>
        <v>6300</v>
      </c>
      <c r="M38" s="105">
        <f>SUM(M35:M37)</f>
        <v>0</v>
      </c>
      <c r="N38" s="20" t="s">
        <v>25</v>
      </c>
      <c r="O38" s="67" t="s">
        <v>26</v>
      </c>
    </row>
    <row r="39" spans="1:15" ht="19.5" customHeight="1" thickBot="1" thickTop="1">
      <c r="A39" s="43"/>
      <c r="B39" s="44"/>
      <c r="C39" s="44"/>
      <c r="D39" s="44"/>
      <c r="E39" s="44"/>
      <c r="F39" s="163" t="s">
        <v>31</v>
      </c>
      <c r="G39" s="47">
        <v>5200</v>
      </c>
      <c r="H39" s="46"/>
      <c r="I39" s="93" t="s">
        <v>146</v>
      </c>
      <c r="J39" s="93"/>
      <c r="K39" s="260" t="s">
        <v>43</v>
      </c>
      <c r="L39" s="201">
        <f>SUM(B22,B29,B32,G19,G25,G31,G37,G40,L11,L16,L21,L25,L34,L38)</f>
        <v>215150</v>
      </c>
      <c r="M39" s="201">
        <f>SUM(C22,C29,C32,H19,H25,H31,H37,H40,M11,M16,M21,M25,M34,M38)</f>
        <v>0</v>
      </c>
      <c r="N39" s="256"/>
      <c r="O39" s="205"/>
    </row>
    <row r="40" spans="1:15" ht="19.5" customHeight="1" thickBot="1" thickTop="1">
      <c r="A40" s="194" t="s">
        <v>88</v>
      </c>
      <c r="B40" s="195"/>
      <c r="C40" s="195"/>
      <c r="D40" s="195"/>
      <c r="E40" s="195"/>
      <c r="F40" s="143" t="s">
        <v>42</v>
      </c>
      <c r="G40" s="144">
        <f>SUM(G38:G39)</f>
        <v>9600</v>
      </c>
      <c r="H40" s="144">
        <f>SUM(H38:H39)</f>
        <v>0</v>
      </c>
      <c r="I40" s="21" t="s">
        <v>50</v>
      </c>
      <c r="J40" s="188" t="s">
        <v>32</v>
      </c>
      <c r="K40" s="261"/>
      <c r="L40" s="202"/>
      <c r="M40" s="202"/>
      <c r="N40" s="257"/>
      <c r="O40" s="207"/>
    </row>
    <row r="41" spans="1:15" ht="19.5" customHeight="1" thickTop="1">
      <c r="A41" s="196" t="s">
        <v>36</v>
      </c>
      <c r="B41" s="197"/>
      <c r="C41" s="197"/>
      <c r="D41" s="197"/>
      <c r="E41" s="197"/>
      <c r="F41" s="185"/>
      <c r="G41" s="186"/>
      <c r="H41" s="186"/>
      <c r="I41" s="187"/>
      <c r="J41" s="188"/>
      <c r="K41" s="262"/>
      <c r="L41" s="203"/>
      <c r="M41" s="203"/>
      <c r="N41" s="258"/>
      <c r="O41" s="209"/>
    </row>
    <row r="42" spans="1:15" ht="19.5" customHeight="1">
      <c r="A42" s="8"/>
      <c r="B42" s="11"/>
      <c r="C42" s="12"/>
      <c r="D42" s="13"/>
      <c r="E42" s="14"/>
      <c r="F42" s="7"/>
      <c r="G42" s="7"/>
      <c r="H42" s="12"/>
      <c r="I42" s="7"/>
      <c r="J42" s="7"/>
      <c r="K42" s="7"/>
      <c r="L42" s="7"/>
      <c r="M42" s="12"/>
      <c r="N42" s="7"/>
      <c r="O42" s="7"/>
    </row>
    <row r="43" spans="1:15" ht="16.5" customHeight="1">
      <c r="A43" s="7"/>
      <c r="B43" s="7"/>
      <c r="C43" s="12"/>
      <c r="D43" s="7"/>
      <c r="E43" s="7"/>
      <c r="K43" s="273"/>
      <c r="L43" s="273"/>
      <c r="M43" s="273"/>
      <c r="N43" s="273"/>
      <c r="O43" s="273"/>
    </row>
    <row r="44" ht="16.5" customHeight="1"/>
    <row r="45" ht="16.5" customHeight="1"/>
    <row r="46" ht="16.5" customHeight="1"/>
    <row r="47" ht="16.5" customHeight="1"/>
    <row r="48" ht="15" customHeight="1"/>
  </sheetData>
  <sheetProtection/>
  <mergeCells count="18">
    <mergeCell ref="M39:M41"/>
    <mergeCell ref="N39:O41"/>
    <mergeCell ref="B2:E2"/>
    <mergeCell ref="K43:O43"/>
    <mergeCell ref="A40:E40"/>
    <mergeCell ref="A41:E41"/>
    <mergeCell ref="K39:K41"/>
    <mergeCell ref="L39:L41"/>
    <mergeCell ref="G1:H1"/>
    <mergeCell ref="G2:H2"/>
    <mergeCell ref="A35:E35"/>
    <mergeCell ref="N6:O6"/>
    <mergeCell ref="G3:H3"/>
    <mergeCell ref="G4:H4"/>
    <mergeCell ref="D6:E6"/>
    <mergeCell ref="I6:J6"/>
    <mergeCell ref="B4:E4"/>
    <mergeCell ref="B3:E3"/>
  </mergeCells>
  <dataValidations count="1">
    <dataValidation type="list" allowBlank="1" showInputMessage="1" showErrorMessage="1" sqref="I1">
      <formula1>"B2,B3,B4,B5,A3,A4"</formula1>
    </dataValidation>
  </dataValidations>
  <printOptions horizontalCentered="1" verticalCentered="1"/>
  <pageMargins left="0.3937007874015748" right="0.3937007874015748" top="0.3937007874015748" bottom="0.3937007874015748" header="0.31496062992125984" footer="0.2362204724409449"/>
  <pageSetup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山梨県折込必要枚数表(2024年4月)変更</dc:title>
  <dc:subject/>
  <dc:creator>株式会社山梨中央広告社</dc:creator>
  <cp:keywords>山梨県折込必要枚数表(2024年4月)変更</cp:keywords>
  <dc:description/>
  <cp:lastModifiedBy>総務 山梨</cp:lastModifiedBy>
  <cp:lastPrinted>2024-03-08T03:09:13Z</cp:lastPrinted>
  <dcterms:created xsi:type="dcterms:W3CDTF">2007-08-30T08:43:24Z</dcterms:created>
  <dcterms:modified xsi:type="dcterms:W3CDTF">2024-03-22T02:21:30Z</dcterms:modified>
  <cp:category/>
  <cp:version/>
  <cp:contentType/>
  <cp:contentStatus/>
</cp:coreProperties>
</file>